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84" firstSheet="1"/>
  </bookViews>
  <sheets>
    <sheet name="白音勿拉镇" sheetId="4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白音勿拉镇!$C$4:$C$27</definedName>
    <definedName name="HWSheet">1</definedName>
    <definedName name="Module.Prix_SMC">[2]!Module.Prix_SMC</definedName>
    <definedName name="_xlnm.Print_Titles" localSheetId="0">白音勿拉镇!$1:$4</definedName>
    <definedName name="寄宿制学校">[2]!寄宿制学校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<sst xmlns="http://schemas.openxmlformats.org/spreadsheetml/2006/main" count="56" uniqueCount="39">
  <si>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2025年1月份优抚对象人员花名表</t>
  </si>
  <si>
    <t>苏木、镇：白音勿拉镇</t>
  </si>
  <si>
    <t>单位：元</t>
  </si>
  <si>
    <t>序号</t>
  </si>
  <si>
    <t>姓名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</si>
  <si>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</si>
  <si>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</si>
  <si>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</si>
  <si>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</si>
  <si>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</si>
  <si>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</si>
  <si>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</si>
  <si>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</si>
  <si>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浩斯白音</t>
  </si>
  <si>
    <t>四级因战</t>
  </si>
  <si>
    <t>常振海</t>
  </si>
  <si>
    <t>八级因公</t>
  </si>
  <si>
    <t>合计</t>
  </si>
  <si>
    <t>杨海</t>
  </si>
  <si>
    <t>带病回乡</t>
  </si>
  <si>
    <t>辛志刚</t>
  </si>
  <si>
    <t>赵文武</t>
  </si>
  <si>
    <t>钢特木尔</t>
  </si>
  <si>
    <t>斯钦巴特尔</t>
  </si>
  <si>
    <t>服役年限</t>
  </si>
  <si>
    <t>赵金海</t>
  </si>
  <si>
    <t>60退伍军人</t>
  </si>
  <si>
    <t>特木勒</t>
  </si>
  <si>
    <t>乌力吉图</t>
  </si>
  <si>
    <t>敖特根巴特尔</t>
  </si>
  <si>
    <t>孟和套格套</t>
  </si>
  <si>
    <t>4</t>
  </si>
  <si>
    <t>胡日勒布和</t>
  </si>
  <si>
    <t>巴拉丹斯仍</t>
  </si>
  <si>
    <t>云布扎布</t>
  </si>
  <si>
    <t>额尔敦扎布</t>
  </si>
  <si>
    <t>常明</t>
  </si>
  <si>
    <t>斯琴满都拉</t>
  </si>
  <si>
    <t>巴拉吉尼玛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</si>
</sst>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&quot;$&quot;\ #,##0.00_-;[Red]&quot;$&quot;\ #,##0.00\-"/>
    <numFmt numFmtId="178" formatCode="_(&quot;$&quot;* #,##0.00_);_(&quot;$&quot;* \(#,##0.00\);_(&quot;$&quot;* &quot;-&quot;??_);_(@_)"/>
    <numFmt numFmtId="179" formatCode="_-* #,##0_-;\-* #,##0_-;_-* &quot;-&quot;_-;_-@_-"/>
    <numFmt numFmtId="180" formatCode="#,##0;\(#,##0\)"/>
    <numFmt numFmtId="181" formatCode="_-* #,##0.00_-;\-* #,##0.00_-;_-* &quot;-&quot;??_-;_-@_-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0.00_ "/>
  </numFmts>
  <fonts count="53">
    <font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MS Sans Serif"/>
      <charset val="134"/>
    </font>
    <font>
      <sz val="10"/>
      <name val="Geneva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29" fillId="38" borderId="0" applyNumberFormat="0" applyBorder="0" applyAlignment="0" applyProtection="0"/>
    <xf numFmtId="176" fontId="8" fillId="0" borderId="10" applyFill="0" applyProtection="0">
      <alignment horizontal="right"/>
    </xf>
    <xf numFmtId="0" fontId="30" fillId="39" borderId="0" applyNumberFormat="0" applyBorder="0" applyAlignment="0" applyProtection="0"/>
    <xf numFmtId="0" fontId="31" fillId="0" borderId="0"/>
    <xf numFmtId="0" fontId="32" fillId="0" borderId="0"/>
    <xf numFmtId="0" fontId="32" fillId="0" borderId="0">
      <protection locked="0"/>
    </xf>
    <xf numFmtId="0" fontId="33" fillId="0" borderId="0" applyNumberFormat="0" applyFont="0" applyFill="0" applyBorder="0" applyAlignment="0" applyProtection="0">
      <alignment horizontal="left"/>
    </xf>
    <xf numFmtId="0" fontId="29" fillId="40" borderId="0" applyNumberFormat="0" applyBorder="0" applyAlignment="0" applyProtection="0"/>
    <xf numFmtId="0" fontId="34" fillId="0" borderId="0"/>
    <xf numFmtId="49" fontId="8" fillId="0" borderId="0" applyFont="0" applyFill="0" applyBorder="0" applyAlignment="0" applyProtection="0"/>
    <xf numFmtId="0" fontId="29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9" fillId="45" borderId="0" applyNumberFormat="0" applyBorder="0" applyAlignment="0" applyProtection="0"/>
    <xf numFmtId="0" fontId="30" fillId="38" borderId="0" applyNumberFormat="0" applyBorder="0" applyAlignment="0" applyProtection="0"/>
    <xf numFmtId="178" fontId="8" fillId="0" borderId="0" applyFont="0" applyFill="0" applyBorder="0" applyAlignment="0" applyProtection="0"/>
    <xf numFmtId="0" fontId="30" fillId="46" borderId="0" applyNumberFormat="0" applyBorder="0" applyAlignment="0" applyProtection="0"/>
    <xf numFmtId="0" fontId="29" fillId="47" borderId="0" applyNumberFormat="0" applyBorder="0" applyAlignment="0" applyProtection="0"/>
    <xf numFmtId="0" fontId="0" fillId="0" borderId="0"/>
    <xf numFmtId="0" fontId="30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49" borderId="0" applyNumberFormat="0" applyBorder="0" applyAlignment="0" applyProtection="0"/>
    <xf numFmtId="0" fontId="0" fillId="0" borderId="0">
      <alignment vertical="center"/>
    </xf>
    <xf numFmtId="0" fontId="35" fillId="0" borderId="0" applyNumberFormat="0" applyFill="0" applyBorder="0" applyAlignment="0" applyProtection="0"/>
    <xf numFmtId="179" fontId="8" fillId="0" borderId="0" applyFont="0" applyFill="0" applyBorder="0" applyAlignment="0" applyProtection="0"/>
    <xf numFmtId="180" fontId="36" fillId="0" borderId="0"/>
    <xf numFmtId="181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3" fontId="8" fillId="0" borderId="0" applyFont="0" applyFill="0" applyBorder="0" applyAlignment="0" applyProtection="0"/>
    <xf numFmtId="184" fontId="36" fillId="0" borderId="0"/>
    <xf numFmtId="15" fontId="33" fillId="0" borderId="0"/>
    <xf numFmtId="185" fontId="36" fillId="0" borderId="0"/>
    <xf numFmtId="38" fontId="38" fillId="50" borderId="0" applyNumberFormat="0" applyBorder="0" applyAlignment="0" applyProtection="0"/>
    <xf numFmtId="0" fontId="39" fillId="0" borderId="11" applyNumberFormat="0" applyAlignment="0" applyProtection="0">
      <alignment horizontal="left" vertical="center"/>
    </xf>
    <xf numFmtId="0" fontId="39" fillId="0" borderId="12">
      <alignment horizontal="left" vertical="center"/>
    </xf>
    <xf numFmtId="10" fontId="38" fillId="51" borderId="1" applyNumberFormat="0" applyBorder="0" applyAlignment="0" applyProtection="0"/>
    <xf numFmtId="186" fontId="40" fillId="52" borderId="0"/>
    <xf numFmtId="186" fontId="41" fillId="53" borderId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87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0" fontId="36" fillId="0" borderId="0"/>
    <xf numFmtId="37" fontId="42" fillId="0" borderId="0"/>
    <xf numFmtId="189" fontId="8" fillId="0" borderId="0"/>
    <xf numFmtId="3" fontId="33" fillId="0" borderId="0" applyFont="0" applyFill="0" applyBorder="0" applyAlignment="0" applyProtection="0"/>
    <xf numFmtId="14" fontId="28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190" fontId="8" fillId="0" borderId="0" applyFont="0" applyFill="0" applyProtection="0"/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35" fillId="0" borderId="13">
      <alignment horizontal="center"/>
    </xf>
    <xf numFmtId="0" fontId="33" fillId="54" borderId="0" applyNumberFormat="0" applyFont="0" applyBorder="0" applyAlignment="0" applyProtection="0"/>
    <xf numFmtId="0" fontId="43" fillId="55" borderId="14">
      <protection locked="0"/>
    </xf>
    <xf numFmtId="0" fontId="44" fillId="0" borderId="0"/>
    <xf numFmtId="191" fontId="8" fillId="0" borderId="0" applyFont="0" applyFill="0" applyBorder="0" applyAlignment="0" applyProtection="0"/>
    <xf numFmtId="0" fontId="8" fillId="0" borderId="15" applyNumberFormat="0" applyFill="0" applyProtection="0">
      <alignment horizontal="right"/>
    </xf>
    <xf numFmtId="0" fontId="45" fillId="0" borderId="15" applyNumberFormat="0" applyFill="0" applyProtection="0">
      <alignment horizontal="center"/>
    </xf>
    <xf numFmtId="0" fontId="46" fillId="0" borderId="0" applyNumberFormat="0" applyFill="0" applyBorder="0" applyAlignment="0" applyProtection="0"/>
    <xf numFmtId="0" fontId="47" fillId="56" borderId="0" applyNumberFormat="0" applyBorder="0" applyAlignment="0" applyProtection="0"/>
    <xf numFmtId="0" fontId="48" fillId="0" borderId="10" applyNumberFormat="0" applyFill="0" applyProtection="0">
      <alignment horizontal="center"/>
    </xf>
    <xf numFmtId="0" fontId="49" fillId="57" borderId="0" applyNumberFormat="0" applyBorder="0" applyAlignment="0" applyProtection="0"/>
    <xf numFmtId="0" fontId="0" fillId="0" borderId="0"/>
    <xf numFmtId="0" fontId="50" fillId="0" borderId="0">
      <alignment vertical="center"/>
    </xf>
    <xf numFmtId="3" fontId="51" fillId="0" borderId="0" applyNumberFormat="0" applyFill="0" applyBorder="0" applyAlignment="0" applyProtection="0"/>
    <xf numFmtId="0" fontId="52" fillId="45" borderId="0" applyNumberFormat="0" applyBorder="0" applyAlignment="0" applyProtection="0"/>
    <xf numFmtId="0" fontId="48" fillId="0" borderId="10" applyNumberFormat="0" applyFill="0" applyProtection="0">
      <alignment horizontal="left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7" fillId="58" borderId="0" applyNumberFormat="0" applyBorder="0" applyAlignment="0" applyProtection="0"/>
    <xf numFmtId="0" fontId="47" fillId="59" borderId="0" applyNumberFormat="0" applyBorder="0" applyAlignment="0" applyProtection="0"/>
    <xf numFmtId="0" fontId="8" fillId="0" borderId="15" applyNumberFormat="0" applyFill="0" applyProtection="0">
      <alignment horizontal="left"/>
    </xf>
    <xf numFmtId="1" fontId="8" fillId="0" borderId="10" applyFill="0" applyProtection="0">
      <alignment horizontal="center"/>
    </xf>
    <xf numFmtId="0" fontId="33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4" fontId="4" fillId="0" borderId="0" xfId="0" applyNumberFormat="1" applyFont="1" applyBorder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6" fillId="0" borderId="1" xfId="118" applyFont="1" applyBorder="1" applyAlignment="1">
      <alignment horizontal="center" vertical="center" wrapText="1"/>
    </xf>
    <xf numFmtId="192" fontId="6" fillId="0" borderId="1" xfId="118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 applyBorder="1"/>
    <xf numFmtId="0" fontId="1" fillId="0" borderId="0" xfId="0" applyFont="1" applyBorder="1"/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_ET_STYLE_NoName_00__Sheet3" xfId="53"/>
    <cellStyle name="_ET_STYLE_NoName_00_" xfId="54"/>
    <cellStyle name="6mal" xfId="55"/>
    <cellStyle name="PSChar" xfId="56"/>
    <cellStyle name="Accent2 - 20%" xfId="57"/>
    <cellStyle name="_Book1_2" xfId="58"/>
    <cellStyle name="_Book1_3" xfId="59"/>
    <cellStyle name="Accent1 - 20%" xfId="60"/>
    <cellStyle name="Accent1" xfId="61"/>
    <cellStyle name="Accent1 - 60%" xfId="62"/>
    <cellStyle name="Accent2" xfId="63"/>
    <cellStyle name="Milliers_!!!GO" xfId="64"/>
    <cellStyle name="Mon閠aire [0]_!!!GO" xfId="65"/>
    <cellStyle name="Accent3 - 40%" xfId="66"/>
    <cellStyle name="Accent3 - 60%" xfId="67"/>
    <cellStyle name="捠壿 [0.00]_Region Orders (2)" xfId="68"/>
    <cellStyle name="Accent5" xfId="69"/>
    <cellStyle name="Accent5 - 20%" xfId="70"/>
    <cellStyle name="常规 12" xfId="71"/>
    <cellStyle name="Accent6" xfId="72"/>
    <cellStyle name="Accent6 - 40%" xfId="73"/>
    <cellStyle name="Accent6 - 60%" xfId="74"/>
    <cellStyle name="常规 2" xfId="75"/>
    <cellStyle name="ColLevel_1" xfId="76"/>
    <cellStyle name="Comma [0]_!!!GO" xfId="77"/>
    <cellStyle name="comma zerodec" xfId="78"/>
    <cellStyle name="Comma_!!!GO" xfId="79"/>
    <cellStyle name="Currency [0]_!!!GO" xfId="80"/>
    <cellStyle name="分级显示列_1_Book1" xfId="81"/>
    <cellStyle name="Currency_!!!GO" xfId="82"/>
    <cellStyle name="Currency1" xfId="83"/>
    <cellStyle name="Date" xfId="84"/>
    <cellStyle name="Dollar (zero dec)" xfId="85"/>
    <cellStyle name="Grey" xfId="86"/>
    <cellStyle name="Header1" xfId="87"/>
    <cellStyle name="Header2" xfId="88"/>
    <cellStyle name="Input [yellow]" xfId="89"/>
    <cellStyle name="Input Cells" xfId="90"/>
    <cellStyle name="Linked Cells" xfId="91"/>
    <cellStyle name="Millares [0]_96 Risk" xfId="92"/>
    <cellStyle name="Millares_96 Risk" xfId="93"/>
    <cellStyle name="Moneda [0]_96 Risk" xfId="94"/>
    <cellStyle name="Moneda_96 Risk" xfId="95"/>
    <cellStyle name="New Times Roman" xfId="96"/>
    <cellStyle name="no dec" xfId="97"/>
    <cellStyle name="Normal - Style1" xfId="98"/>
    <cellStyle name="PSInt" xfId="99"/>
    <cellStyle name="per.style" xfId="100"/>
    <cellStyle name="Percent [2]" xfId="101"/>
    <cellStyle name="Percent_!!!GO" xfId="102"/>
    <cellStyle name="Pourcentage_pldt" xfId="103"/>
    <cellStyle name="PSDate" xfId="104"/>
    <cellStyle name="PSDec" xfId="105"/>
    <cellStyle name="PSHeading" xfId="106"/>
    <cellStyle name="PSSpacer" xfId="107"/>
    <cellStyle name="sstot" xfId="108"/>
    <cellStyle name="Standard_AREAS" xfId="109"/>
    <cellStyle name="捠壿_Region Orders (2)" xfId="110"/>
    <cellStyle name="编号" xfId="111"/>
    <cellStyle name="标题1" xfId="112"/>
    <cellStyle name="表标题" xfId="113"/>
    <cellStyle name="强调 3" xfId="114"/>
    <cellStyle name="部门" xfId="115"/>
    <cellStyle name="差_Book1" xfId="116"/>
    <cellStyle name="常规_2011年四季度 (2)" xfId="117"/>
    <cellStyle name="常规_Sheet1" xfId="118"/>
    <cellStyle name="分级显示行_1_Book1" xfId="119"/>
    <cellStyle name="好_Book1" xfId="120"/>
    <cellStyle name="借出原因" xfId="121"/>
    <cellStyle name="千分位[0]_laroux" xfId="122"/>
    <cellStyle name="千分位_laroux" xfId="123"/>
    <cellStyle name="千位[0]_ 方正PC" xfId="124"/>
    <cellStyle name="千位_ 方正PC" xfId="125"/>
    <cellStyle name="强调 1" xfId="126"/>
    <cellStyle name="强调 2" xfId="127"/>
    <cellStyle name="商品名称" xfId="128"/>
    <cellStyle name="数量" xfId="129"/>
    <cellStyle name="昗弨_Pacific Region P&amp;L" xfId="130"/>
  </cellStyles>
  <tableStyles count="0" defaultTableStyle="TableStyleMedium2" defaultPivotStyle="PivotStyleLight16"/>
  <colors>
    <mruColors>
      <color rgb="00F9FBF8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2" workbookViewId="0">
      <selection activeCell="C4" sqref="C4"/>
    </sheetView>
  </sheetViews>
  <sheetFormatPr defaultColWidth="9" defaultRowHeight="18" customHeight="1"/>
  <cols>
    <col min="1" max="1" width="4.25" style="3" customWidth="1"/>
    <col min="2" max="2" width="12.125" style="3" customWidth="1"/>
    <col min="3" max="3" width="10.675" style="3" customWidth="1"/>
    <col min="4" max="4" width="9.575" style="4" customWidth="1"/>
    <col min="5" max="5" width="8.75" style="4" customWidth="1"/>
    <col min="6" max="6" width="8.25" style="4" customWidth="1"/>
    <col min="7" max="7" width="12.75" style="4" customWidth="1"/>
    <col min="8" max="8" width="13.875" style="4" customWidth="1"/>
    <col min="9" max="9" width="5" style="5" customWidth="1"/>
    <col min="10" max="10" width="21.625" customWidth="1"/>
  </cols>
  <sheetData>
    <row r="1" ht="3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5" customHeight="1" spans="1:9">
      <c r="A2" s="6"/>
      <c r="B2" s="6"/>
      <c r="C2" s="6"/>
      <c r="D2" s="6"/>
      <c r="E2" s="6"/>
      <c r="F2" s="6"/>
      <c r="G2" s="6"/>
      <c r="H2" s="6"/>
      <c r="I2" s="6"/>
    </row>
    <row r="3" customHeight="1" spans="1:9">
      <c r="A3" s="7" t="s">
        <v>1</v>
      </c>
      <c r="B3" s="7"/>
      <c r="C3" s="7"/>
      <c r="D3" s="8"/>
      <c r="E3" s="8"/>
      <c r="F3" s="8"/>
      <c r="G3" s="9" t="s">
        <v>2</v>
      </c>
      <c r="H3" s="9"/>
      <c r="I3" s="9"/>
    </row>
    <row r="4" ht="35" customHeight="1" spans="1:9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0" t="s">
        <v>11</v>
      </c>
    </row>
    <row r="5" s="1" customFormat="1" customHeight="1" spans="1:9">
      <c r="A5" s="12" t="s">
        <v>12</v>
      </c>
      <c r="B5" s="12"/>
      <c r="C5" s="12"/>
      <c r="D5" s="13">
        <f>D8+D14+D27</f>
        <v>3218.9</v>
      </c>
      <c r="E5" s="13">
        <f>E8+E14+E27</f>
        <v>3976.8</v>
      </c>
      <c r="F5" s="13">
        <f>F8+F14+F27</f>
        <v>0</v>
      </c>
      <c r="G5" s="13">
        <f>G8+G14+G27</f>
        <v>16197</v>
      </c>
      <c r="H5" s="13">
        <f>H8+H14+H27</f>
        <v>23392.7</v>
      </c>
      <c r="I5" s="22"/>
    </row>
    <row r="6" s="2" customFormat="1" customHeight="1" spans="1:10">
      <c r="A6" s="14">
        <v>1</v>
      </c>
      <c r="B6" s="14" t="s">
        <v>13</v>
      </c>
      <c r="C6" s="14" t="s">
        <v>14</v>
      </c>
      <c r="D6" s="15">
        <v>3218.9</v>
      </c>
      <c r="E6" s="15">
        <v>2023</v>
      </c>
      <c r="F6" s="15"/>
      <c r="G6" s="15">
        <v>7152</v>
      </c>
      <c r="H6" s="15">
        <f>G6+F6+E6+D6</f>
        <v>12393.9</v>
      </c>
      <c r="I6" s="14"/>
      <c r="J6" s="23"/>
    </row>
    <row r="7" s="1" customFormat="1" customHeight="1" spans="1:9">
      <c r="A7" s="10">
        <v>2</v>
      </c>
      <c r="B7" s="14" t="s">
        <v>15</v>
      </c>
      <c r="C7" s="14" t="s">
        <v>16</v>
      </c>
      <c r="D7" s="15"/>
      <c r="E7" s="11">
        <v>438</v>
      </c>
      <c r="F7" s="11"/>
      <c r="G7" s="11">
        <v>1830</v>
      </c>
      <c r="H7" s="16">
        <f t="shared" ref="H6:H28" si="0">G7+F7+E7+D7</f>
        <v>2268</v>
      </c>
      <c r="I7" s="10"/>
    </row>
    <row r="8" s="1" customFormat="1" customHeight="1" spans="1:9">
      <c r="A8" s="17" t="s">
        <v>17</v>
      </c>
      <c r="B8" s="17"/>
      <c r="C8" s="17"/>
      <c r="D8" s="18">
        <f>SUM(D6:D7)</f>
        <v>3218.9</v>
      </c>
      <c r="E8" s="18">
        <f>SUM(E6:E7)</f>
        <v>2461</v>
      </c>
      <c r="F8" s="18">
        <f>SUM(F6:F7)</f>
        <v>0</v>
      </c>
      <c r="G8" s="18">
        <f>SUM(G6:G7)</f>
        <v>8982</v>
      </c>
      <c r="H8" s="18">
        <f t="shared" si="0"/>
        <v>14661.9</v>
      </c>
      <c r="I8" s="24"/>
    </row>
    <row r="9" s="1" customFormat="1" customHeight="1" spans="1:9">
      <c r="A9" s="19">
        <v>1</v>
      </c>
      <c r="B9" s="19" t="s">
        <v>18</v>
      </c>
      <c r="C9" s="14" t="s">
        <v>19</v>
      </c>
      <c r="D9" s="11"/>
      <c r="E9" s="11">
        <v>175</v>
      </c>
      <c r="F9" s="11"/>
      <c r="G9" s="11">
        <v>831</v>
      </c>
      <c r="H9" s="16">
        <f t="shared" si="0"/>
        <v>1006</v>
      </c>
      <c r="I9" s="10"/>
    </row>
    <row r="10" s="1" customFormat="1" customHeight="1" spans="1:9">
      <c r="A10" s="19">
        <v>2</v>
      </c>
      <c r="B10" s="19" t="s">
        <v>20</v>
      </c>
      <c r="C10" s="14" t="s">
        <v>19</v>
      </c>
      <c r="D10" s="11"/>
      <c r="E10" s="11">
        <v>175</v>
      </c>
      <c r="F10" s="11"/>
      <c r="G10" s="11">
        <v>831</v>
      </c>
      <c r="H10" s="16">
        <f t="shared" si="0"/>
        <v>1006</v>
      </c>
      <c r="I10" s="10"/>
    </row>
    <row r="11" s="1" customFormat="1" customHeight="1" spans="1:9">
      <c r="A11" s="19">
        <v>3</v>
      </c>
      <c r="B11" s="19" t="s">
        <v>21</v>
      </c>
      <c r="C11" s="14" t="s">
        <v>19</v>
      </c>
      <c r="D11" s="11"/>
      <c r="E11" s="11">
        <v>175</v>
      </c>
      <c r="F11" s="11"/>
      <c r="G11" s="11">
        <v>831</v>
      </c>
      <c r="H11" s="16">
        <f t="shared" si="0"/>
        <v>1006</v>
      </c>
      <c r="I11" s="10"/>
    </row>
    <row r="12" s="1" customFormat="1" customHeight="1" spans="1:9">
      <c r="A12" s="19">
        <v>4</v>
      </c>
      <c r="B12" s="19" t="s">
        <v>22</v>
      </c>
      <c r="C12" s="14" t="s">
        <v>19</v>
      </c>
      <c r="D12" s="11"/>
      <c r="E12" s="11">
        <v>175</v>
      </c>
      <c r="F12" s="11"/>
      <c r="G12" s="11">
        <v>831</v>
      </c>
      <c r="H12" s="16">
        <f t="shared" si="0"/>
        <v>1006</v>
      </c>
      <c r="I12" s="10"/>
    </row>
    <row r="13" s="1" customFormat="1" customHeight="1" spans="1:9">
      <c r="A13" s="19">
        <v>5</v>
      </c>
      <c r="B13" s="19" t="s">
        <v>23</v>
      </c>
      <c r="C13" s="14" t="s">
        <v>19</v>
      </c>
      <c r="D13" s="11"/>
      <c r="E13" s="11">
        <v>175</v>
      </c>
      <c r="F13" s="11"/>
      <c r="G13" s="11">
        <v>831</v>
      </c>
      <c r="H13" s="16">
        <f t="shared" si="0"/>
        <v>1006</v>
      </c>
      <c r="I13" s="10"/>
    </row>
    <row r="14" s="1" customFormat="1" ht="27" spans="1:9">
      <c r="A14" s="17" t="s">
        <v>17</v>
      </c>
      <c r="B14" s="17"/>
      <c r="C14" s="17"/>
      <c r="D14" s="18">
        <f>SUM(D9:D13)</f>
        <v>0</v>
      </c>
      <c r="E14" s="18">
        <f>SUM(E9:E13)</f>
        <v>875</v>
      </c>
      <c r="F14" s="18">
        <f>SUM(F9:F13)</f>
        <v>0</v>
      </c>
      <c r="G14" s="18">
        <f>SUM(G9:G13)</f>
        <v>4155</v>
      </c>
      <c r="H14" s="18">
        <f t="shared" si="0"/>
        <v>5030</v>
      </c>
      <c r="I14" s="24" t="s">
        <v>24</v>
      </c>
    </row>
    <row r="15" s="1" customFormat="1" customHeight="1" spans="1:10">
      <c r="A15" s="10">
        <v>1</v>
      </c>
      <c r="B15" s="10" t="s">
        <v>25</v>
      </c>
      <c r="C15" s="10" t="s">
        <v>26</v>
      </c>
      <c r="D15" s="19"/>
      <c r="E15" s="11">
        <v>40.05</v>
      </c>
      <c r="F15" s="19"/>
      <c r="G15" s="20">
        <v>180</v>
      </c>
      <c r="H15" s="20">
        <f t="shared" si="0"/>
        <v>220.05</v>
      </c>
      <c r="I15" s="19">
        <v>3</v>
      </c>
      <c r="J15"/>
    </row>
    <row r="16" s="1" customFormat="1" customHeight="1" spans="1:10">
      <c r="A16" s="10">
        <v>2</v>
      </c>
      <c r="B16" s="10" t="s">
        <v>27</v>
      </c>
      <c r="C16" s="10" t="s">
        <v>26</v>
      </c>
      <c r="D16" s="19"/>
      <c r="E16" s="11">
        <v>40.05</v>
      </c>
      <c r="F16" s="19"/>
      <c r="G16" s="20">
        <v>180</v>
      </c>
      <c r="H16" s="20">
        <f t="shared" si="0"/>
        <v>220.05</v>
      </c>
      <c r="I16" s="19">
        <v>3</v>
      </c>
      <c r="J16"/>
    </row>
    <row r="17" s="1" customFormat="1" customHeight="1" spans="1:10">
      <c r="A17" s="10">
        <v>3</v>
      </c>
      <c r="B17" s="10" t="s">
        <v>28</v>
      </c>
      <c r="C17" s="10" t="s">
        <v>26</v>
      </c>
      <c r="D17" s="19"/>
      <c r="E17" s="11">
        <v>40.05</v>
      </c>
      <c r="F17" s="19"/>
      <c r="G17" s="20">
        <v>180</v>
      </c>
      <c r="H17" s="20">
        <f t="shared" si="0"/>
        <v>220.05</v>
      </c>
      <c r="I17" s="19">
        <v>3</v>
      </c>
      <c r="J17"/>
    </row>
    <row r="18" s="1" customFormat="1" customHeight="1" spans="1:10">
      <c r="A18" s="10">
        <v>4</v>
      </c>
      <c r="B18" s="19" t="s">
        <v>29</v>
      </c>
      <c r="C18" s="19" t="s">
        <v>26</v>
      </c>
      <c r="D18" s="19"/>
      <c r="E18" s="11">
        <v>53.4</v>
      </c>
      <c r="F18" s="19"/>
      <c r="G18" s="20">
        <v>240</v>
      </c>
      <c r="H18" s="20">
        <f t="shared" si="0"/>
        <v>293.4</v>
      </c>
      <c r="I18" s="19">
        <v>4</v>
      </c>
      <c r="J18" s="25"/>
    </row>
    <row r="19" s="1" customFormat="1" customHeight="1" spans="1:10">
      <c r="A19" s="10">
        <v>5</v>
      </c>
      <c r="B19" s="19" t="s">
        <v>30</v>
      </c>
      <c r="C19" s="19" t="s">
        <v>26</v>
      </c>
      <c r="D19" s="19"/>
      <c r="E19" s="11">
        <v>53.4</v>
      </c>
      <c r="F19" s="19"/>
      <c r="G19" s="20">
        <v>240</v>
      </c>
      <c r="H19" s="20">
        <f t="shared" si="0"/>
        <v>293.4</v>
      </c>
      <c r="I19" s="19" t="s">
        <v>31</v>
      </c>
      <c r="J19" s="26"/>
    </row>
    <row r="20" s="1" customFormat="1" customHeight="1" spans="1:10">
      <c r="A20" s="10">
        <v>6</v>
      </c>
      <c r="B20" s="10" t="s">
        <v>32</v>
      </c>
      <c r="C20" s="10" t="s">
        <v>26</v>
      </c>
      <c r="D20" s="19"/>
      <c r="E20" s="11">
        <v>53.4</v>
      </c>
      <c r="F20" s="19"/>
      <c r="G20" s="20">
        <v>240</v>
      </c>
      <c r="H20" s="20">
        <f t="shared" si="0"/>
        <v>293.4</v>
      </c>
      <c r="I20" s="19">
        <v>4</v>
      </c>
      <c r="J20"/>
    </row>
    <row r="21" s="1" customFormat="1" ht="28" customHeight="1" spans="1:10">
      <c r="A21" s="10">
        <v>7</v>
      </c>
      <c r="B21" s="10" t="s">
        <v>33</v>
      </c>
      <c r="C21" s="10" t="s">
        <v>26</v>
      </c>
      <c r="D21" s="19"/>
      <c r="E21" s="11">
        <v>53.4</v>
      </c>
      <c r="F21" s="19"/>
      <c r="G21" s="20">
        <v>240</v>
      </c>
      <c r="H21" s="20">
        <f t="shared" si="0"/>
        <v>293.4</v>
      </c>
      <c r="I21" s="19">
        <v>4</v>
      </c>
      <c r="J21" s="27"/>
    </row>
    <row r="22" s="1" customFormat="1" customHeight="1" spans="1:10">
      <c r="A22" s="10">
        <v>8</v>
      </c>
      <c r="B22" s="19" t="s">
        <v>34</v>
      </c>
      <c r="C22" s="19" t="s">
        <v>26</v>
      </c>
      <c r="D22" s="19"/>
      <c r="E22" s="11">
        <v>66.75</v>
      </c>
      <c r="F22" s="19"/>
      <c r="G22" s="20">
        <v>300</v>
      </c>
      <c r="H22" s="20">
        <f t="shared" si="0"/>
        <v>366.75</v>
      </c>
      <c r="I22" s="19">
        <v>5</v>
      </c>
      <c r="J22" s="25"/>
    </row>
    <row r="23" s="1" customFormat="1" customHeight="1" spans="1:10">
      <c r="A23" s="10">
        <v>9</v>
      </c>
      <c r="B23" s="21" t="s">
        <v>35</v>
      </c>
      <c r="C23" s="10" t="s">
        <v>26</v>
      </c>
      <c r="D23" s="19"/>
      <c r="E23" s="11">
        <v>53.4</v>
      </c>
      <c r="F23" s="19"/>
      <c r="G23" s="20">
        <v>300</v>
      </c>
      <c r="H23" s="20">
        <f t="shared" si="0"/>
        <v>353.4</v>
      </c>
      <c r="I23" s="19">
        <v>5</v>
      </c>
      <c r="J23" s="25"/>
    </row>
    <row r="24" s="1" customFormat="1" customHeight="1" spans="1:10">
      <c r="A24" s="10">
        <v>10</v>
      </c>
      <c r="B24" s="21" t="s">
        <v>36</v>
      </c>
      <c r="C24" s="19" t="s">
        <v>26</v>
      </c>
      <c r="D24" s="19"/>
      <c r="E24" s="11">
        <v>53.4</v>
      </c>
      <c r="F24" s="19"/>
      <c r="G24" s="20">
        <v>300</v>
      </c>
      <c r="H24" s="20">
        <f t="shared" si="0"/>
        <v>353.4</v>
      </c>
      <c r="I24" s="19">
        <v>5</v>
      </c>
      <c r="J24" s="25"/>
    </row>
    <row r="25" s="1" customFormat="1" customHeight="1" spans="1:10">
      <c r="A25" s="10">
        <v>11</v>
      </c>
      <c r="B25" s="21" t="s">
        <v>37</v>
      </c>
      <c r="C25" s="19" t="s">
        <v>26</v>
      </c>
      <c r="D25" s="19"/>
      <c r="E25" s="11">
        <v>53.4</v>
      </c>
      <c r="F25" s="19"/>
      <c r="G25" s="20">
        <v>300</v>
      </c>
      <c r="H25" s="20">
        <f t="shared" si="0"/>
        <v>353.4</v>
      </c>
      <c r="I25" s="19">
        <v>5</v>
      </c>
      <c r="J25" s="25"/>
    </row>
    <row r="26" s="1" customFormat="1" customHeight="1" spans="1:10">
      <c r="A26" s="10">
        <v>12</v>
      </c>
      <c r="B26" s="19" t="s">
        <v>38</v>
      </c>
      <c r="C26" s="19" t="s">
        <v>26</v>
      </c>
      <c r="D26" s="19"/>
      <c r="E26" s="11">
        <v>80.1</v>
      </c>
      <c r="F26" s="19"/>
      <c r="G26" s="20">
        <v>360</v>
      </c>
      <c r="H26" s="20">
        <f t="shared" si="0"/>
        <v>440.1</v>
      </c>
      <c r="I26" s="19">
        <v>6</v>
      </c>
      <c r="J26" s="25"/>
    </row>
    <row r="27" s="1" customFormat="1" customHeight="1" spans="1:10">
      <c r="A27" s="17" t="s">
        <v>17</v>
      </c>
      <c r="B27" s="17"/>
      <c r="C27" s="17"/>
      <c r="D27" s="18">
        <f>SUM(D15:D19)</f>
        <v>0</v>
      </c>
      <c r="E27" s="18">
        <f>SUM(E15:E26)</f>
        <v>640.8</v>
      </c>
      <c r="F27" s="18">
        <f>SUM(F15:F19)</f>
        <v>0</v>
      </c>
      <c r="G27" s="18">
        <f>SUM(G15:G26)</f>
        <v>3060</v>
      </c>
      <c r="H27" s="18">
        <f t="shared" si="0"/>
        <v>3700.8</v>
      </c>
      <c r="I27" s="24"/>
      <c r="J27" s="28"/>
    </row>
  </sheetData>
  <mergeCells count="6">
    <mergeCell ref="G3:I3"/>
    <mergeCell ref="A5:C5"/>
    <mergeCell ref="A8:C8"/>
    <mergeCell ref="A14:C14"/>
    <mergeCell ref="A27:C27"/>
    <mergeCell ref="A1:I2"/>
  </mergeCells>
  <pageMargins left="0.668055555555556" right="0.166666666666667" top="0.313888888888889" bottom="0.920138888888889" header="0.196527777777778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白音勿拉镇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重</cp:lastModifiedBy>
  <cp:revision>1</cp:revision>
  <dcterms:created xsi:type="dcterms:W3CDTF">2003-12-22T00:43:00Z</dcterms:created>
  <cp:lastPrinted>2020-05-10T01:53:00Z</cp:lastPrinted>
  <dcterms:modified xsi:type="dcterms:W3CDTF">2025-03-26T08:30:22Z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E6E25C8C9F7A4F46B3F32945F1C25113</vt:lpwstr>
  </property>
  <property fmtid="{D5CDD505-2E9C-101B-9397-08002B2CF9AE}" pid="4" name="KSOReadingLayout">
    <vt:bool>true</vt:bool>
  </property>
</Properties>
</file>