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tabRatio="784"/>
  </bookViews>
  <sheets>
    <sheet name="白音勿拉镇" sheetId="4" r:id="rId1"/>
  </sheets>
  <externalReferences>
    <externalReference r:id="rId2"/>
  </externalReferences>
  <definedNames>
    <definedName name="_Fill" hidden="1">[1]eqpmad2!#REF!</definedName>
    <definedName name="_xlnm._FilterDatabase" localSheetId="0" hidden="1">白音勿拉镇!$E$4:$E$26</definedName>
    <definedName name="HWSheet">1</definedName>
    <definedName name="Module.Prix_SMC">'#REF'!Module.Prix_SMC</definedName>
    <definedName name="_xlnm.Print_Titles" localSheetId="0">白音勿拉镇!$1:$4</definedName>
    <definedName name="寄宿制学校">'#REF'!寄宿制学校</definedName>
  </definedNames>
  <calcPr calcId="144525"/>
</workbook>
</file>

<file path=xl/sharedStrings.xml><?xml version="1.0" encoding="utf-8"?>
<sst xmlns="http://schemas.openxmlformats.org/spreadsheetml/2006/main" count="93" uniqueCount="73">
  <si>
    <t>2023年11月份优抚对象人员花名表</t>
  </si>
  <si>
    <t>苏木、镇：白音勿拉镇</t>
  </si>
  <si>
    <t>单位：元</t>
  </si>
  <si>
    <t>序号</t>
  </si>
  <si>
    <t>姓名</t>
  </si>
  <si>
    <t>身份证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</si>
  <si>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</si>
  <si>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</si>
  <si>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</si>
  <si>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</si>
  <si>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</si>
  <si>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</si>
  <si>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</si>
  <si>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</si>
  <si>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</si>
  <si>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浩斯白音</t>
  </si>
  <si>
    <t>150422193905076314</t>
  </si>
  <si>
    <t>白音勿拉镇乌兰白其嘎查</t>
  </si>
  <si>
    <t>四级因战</t>
  </si>
  <si>
    <t>常振海</t>
  </si>
  <si>
    <t>150422196601206312</t>
  </si>
  <si>
    <t>白音勿拉镇乃力珠嘎查二组</t>
  </si>
  <si>
    <t>八级因公</t>
  </si>
  <si>
    <t>合计</t>
  </si>
  <si>
    <t>杨海</t>
  </si>
  <si>
    <t>150422196712134518</t>
  </si>
  <si>
    <t>白音诺尔镇东大井一组</t>
  </si>
  <si>
    <t>带病回乡</t>
  </si>
  <si>
    <t>辛志刚</t>
  </si>
  <si>
    <t>150422197002106314</t>
  </si>
  <si>
    <t>白音诺尔镇新塔拉嘎查二组</t>
  </si>
  <si>
    <t>赵文武</t>
  </si>
  <si>
    <t>15042219731210631X</t>
  </si>
  <si>
    <t>白音诺尔镇沙布台嘎查二组</t>
  </si>
  <si>
    <t>钢特木尔</t>
  </si>
  <si>
    <t>150422196904146353</t>
  </si>
  <si>
    <t>白音诺尔镇海力苏嘎查</t>
  </si>
  <si>
    <t>斯钦巴特尔</t>
  </si>
  <si>
    <t>15042219651114631X</t>
  </si>
  <si>
    <t>白音诺尔镇呼哈达嘎查二组</t>
  </si>
  <si>
    <t>服役年限</t>
  </si>
  <si>
    <t>赵金海</t>
  </si>
  <si>
    <t>150422195709156316</t>
  </si>
  <si>
    <t>60退伍军人</t>
  </si>
  <si>
    <t>特木勒</t>
  </si>
  <si>
    <t>150422195610166311</t>
  </si>
  <si>
    <t>白音诺尔镇乃林坝嘎查一组</t>
  </si>
  <si>
    <t>巴图巴雅尔</t>
  </si>
  <si>
    <t>150422196106196313</t>
  </si>
  <si>
    <t>白音勿拉镇乃力珠嘎查</t>
  </si>
  <si>
    <t>乌力吉图</t>
  </si>
  <si>
    <t>150422196107196315</t>
  </si>
  <si>
    <t>白音勿拉镇赛胡都格嘎查</t>
  </si>
  <si>
    <t>巴拉丹斯扔</t>
  </si>
  <si>
    <t>15042219630305631X</t>
  </si>
  <si>
    <t>白音勿拉镇伊斯日格嘎查</t>
  </si>
  <si>
    <t>敖特根巴特尔</t>
  </si>
  <si>
    <t>150422195709056315</t>
  </si>
  <si>
    <t>色勒扎布</t>
  </si>
  <si>
    <t>150422194410016330</t>
  </si>
  <si>
    <t>白音勿拉镇伊斯日格嘎查二组</t>
  </si>
  <si>
    <t>4</t>
  </si>
  <si>
    <t>孟和套格套</t>
  </si>
  <si>
    <t>15042219531219631X</t>
  </si>
  <si>
    <t>白音勿拉镇毛仁好舒嘎查二组</t>
  </si>
  <si>
    <t>胡日勒布和</t>
  </si>
  <si>
    <t>150422195806216317</t>
  </si>
  <si>
    <t>白音诺尔镇查干白其嘎查二组</t>
  </si>
  <si>
    <t>云布扎布</t>
  </si>
  <si>
    <t>150422195511156310</t>
  </si>
  <si>
    <t>巴拉吉尼玛</t>
  </si>
  <si>
    <t>150422195610096317</t>
  </si>
  <si>
    <t>白音勿拉镇查干白其嘎查二组</t>
  </si>
</sst>
</file>

<file path=xl/styles.xml><?xml version="1.0" encoding="utf-8"?>
<styleSheet xmlns="http://schemas.openxmlformats.org/spreadsheetml/2006/main" xmlns:xr9="http://schemas.microsoft.com/office/spreadsheetml/2016/revision9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&quot;$&quot;\ #,##0.00_-;[Red]&quot;$&quot;\ #,##0.00\-"/>
    <numFmt numFmtId="178" formatCode="_(&quot;$&quot;* #,##0.00_);_(&quot;$&quot;* \(#,##0.00\);_(&quot;$&quot;* &quot;-&quot;??_);_(@_)"/>
    <numFmt numFmtId="179" formatCode="_-* #,##0_-;\-* #,##0_-;_-* &quot;-&quot;_-;_-@_-"/>
    <numFmt numFmtId="180" formatCode="#,##0;\(#,##0\)"/>
    <numFmt numFmtId="181" formatCode="_-* #,##0.00_-;\-* #,##0.00_-;_-* &quot;-&quot;??_-;_-@_-"/>
    <numFmt numFmtId="182" formatCode="_-&quot;$&quot;\ * #,##0_-;_-&quot;$&quot;\ * #,##0\-;_-&quot;$&quot;\ 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0.00_ "/>
  </numFmts>
  <fonts count="54">
    <font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MS Sans Serif"/>
      <charset val="134"/>
    </font>
    <font>
      <sz val="10"/>
      <name val="Geneva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horizontal="center" wrapText="1"/>
      <protection locked="0"/>
    </xf>
    <xf numFmtId="0" fontId="31" fillId="39" borderId="0" applyNumberFormat="0" applyBorder="0" applyAlignment="0" applyProtection="0"/>
    <xf numFmtId="176" fontId="9" fillId="0" borderId="10" applyFill="0" applyProtection="0">
      <alignment horizontal="right"/>
    </xf>
    <xf numFmtId="0" fontId="32" fillId="40" borderId="0" applyNumberFormat="0" applyBorder="0" applyAlignment="0" applyProtection="0"/>
    <xf numFmtId="0" fontId="0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>
      <protection locked="0"/>
    </xf>
    <xf numFmtId="0" fontId="33" fillId="0" borderId="0"/>
    <xf numFmtId="0" fontId="35" fillId="0" borderId="0" applyNumberFormat="0" applyFont="0" applyFill="0" applyBorder="0" applyAlignment="0" applyProtection="0">
      <alignment horizontal="left"/>
    </xf>
    <xf numFmtId="0" fontId="34" fillId="0" borderId="0"/>
    <xf numFmtId="0" fontId="33" fillId="0" borderId="0"/>
    <xf numFmtId="0" fontId="31" fillId="41" borderId="0" applyNumberFormat="0" applyBorder="0" applyAlignment="0" applyProtection="0"/>
    <xf numFmtId="0" fontId="36" fillId="0" borderId="0"/>
    <xf numFmtId="49" fontId="9" fillId="0" borderId="0" applyFont="0" applyFill="0" applyBorder="0" applyAlignment="0" applyProtection="0"/>
    <xf numFmtId="0" fontId="36" fillId="0" borderId="0"/>
    <xf numFmtId="0" fontId="33" fillId="0" borderId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31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0" borderId="0" applyNumberFormat="0" applyBorder="0" applyAlignment="0" applyProtection="0"/>
    <xf numFmtId="0" fontId="9" fillId="0" borderId="0" applyFont="0" applyFill="0" applyBorder="0" applyAlignment="0" applyProtection="0"/>
    <xf numFmtId="0" fontId="31" fillId="41" borderId="0" applyNumberFormat="0" applyBorder="0" applyAlignment="0" applyProtection="0"/>
    <xf numFmtId="177" fontId="9" fillId="0" borderId="0" applyFont="0" applyFill="0" applyBorder="0" applyAlignment="0" applyProtection="0"/>
    <xf numFmtId="0" fontId="31" fillId="46" borderId="0" applyNumberFormat="0" applyBorder="0" applyAlignment="0" applyProtection="0"/>
    <xf numFmtId="0" fontId="32" fillId="39" borderId="0" applyNumberFormat="0" applyBorder="0" applyAlignment="0" applyProtection="0"/>
    <xf numFmtId="0" fontId="32" fillId="43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178" fontId="9" fillId="0" borderId="0" applyFont="0" applyFill="0" applyBorder="0" applyAlignment="0" applyProtection="0"/>
    <xf numFmtId="0" fontId="32" fillId="39" borderId="0" applyNumberFormat="0" applyBorder="0" applyAlignment="0" applyProtection="0"/>
    <xf numFmtId="0" fontId="32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2" borderId="0" applyNumberFormat="0" applyBorder="0" applyAlignment="0" applyProtection="0"/>
    <xf numFmtId="0" fontId="0" fillId="0" borderId="0"/>
    <xf numFmtId="0" fontId="32" fillId="44" borderId="0" applyNumberFormat="0" applyBorder="0" applyAlignment="0" applyProtection="0"/>
    <xf numFmtId="0" fontId="32" fillId="49" borderId="0" applyNumberFormat="0" applyBorder="0" applyAlignment="0" applyProtection="0"/>
    <xf numFmtId="0" fontId="31" fillId="41" borderId="0" applyNumberFormat="0" applyBorder="0" applyAlignment="0" applyProtection="0"/>
    <xf numFmtId="0" fontId="31" fillId="50" borderId="0" applyNumberFormat="0" applyBorder="0" applyAlignment="0" applyProtection="0"/>
    <xf numFmtId="0" fontId="32" fillId="50" borderId="0" applyNumberFormat="0" applyBorder="0" applyAlignment="0" applyProtection="0"/>
    <xf numFmtId="0" fontId="0" fillId="0" borderId="0">
      <alignment vertical="center"/>
    </xf>
    <xf numFmtId="0" fontId="37" fillId="0" borderId="0" applyNumberFormat="0" applyFill="0" applyBorder="0" applyAlignment="0" applyProtection="0"/>
    <xf numFmtId="179" fontId="9" fillId="0" borderId="0" applyFont="0" applyFill="0" applyBorder="0" applyAlignment="0" applyProtection="0"/>
    <xf numFmtId="180" fontId="38" fillId="0" borderId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4" fillId="0" borderId="0"/>
    <xf numFmtId="0" fontId="39" fillId="0" borderId="0" applyNumberFormat="0" applyFill="0" applyBorder="0" applyAlignment="0" applyProtection="0"/>
    <xf numFmtId="183" fontId="9" fillId="0" borderId="0" applyFont="0" applyFill="0" applyBorder="0" applyAlignment="0" applyProtection="0"/>
    <xf numFmtId="184" fontId="38" fillId="0" borderId="0"/>
    <xf numFmtId="15" fontId="35" fillId="0" borderId="0"/>
    <xf numFmtId="185" fontId="38" fillId="0" borderId="0"/>
    <xf numFmtId="38" fontId="40" fillId="51" borderId="0" applyNumberFormat="0" applyBorder="0" applyAlignment="0" applyProtection="0"/>
    <xf numFmtId="0" fontId="41" fillId="0" borderId="11" applyNumberFormat="0" applyAlignment="0" applyProtection="0">
      <alignment horizontal="left" vertical="center"/>
    </xf>
    <xf numFmtId="0" fontId="41" fillId="0" borderId="12">
      <alignment horizontal="left" vertical="center"/>
    </xf>
    <xf numFmtId="10" fontId="40" fillId="52" borderId="1" applyNumberFormat="0" applyBorder="0" applyAlignment="0" applyProtection="0"/>
    <xf numFmtId="186" fontId="42" fillId="53" borderId="0"/>
    <xf numFmtId="186" fontId="43" fillId="54" borderId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82" fontId="9" fillId="0" borderId="0" applyFont="0" applyFill="0" applyBorder="0" applyAlignment="0" applyProtection="0"/>
    <xf numFmtId="187" fontId="35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0" fillId="0" borderId="0"/>
    <xf numFmtId="182" fontId="9" fillId="0" borderId="0" applyFont="0" applyFill="0" applyBorder="0" applyAlignment="0" applyProtection="0"/>
    <xf numFmtId="0" fontId="38" fillId="0" borderId="0"/>
    <xf numFmtId="37" fontId="44" fillId="0" borderId="0"/>
    <xf numFmtId="189" fontId="9" fillId="0" borderId="0"/>
    <xf numFmtId="0" fontId="34" fillId="0" borderId="0"/>
    <xf numFmtId="3" fontId="35" fillId="0" borderId="0" applyFont="0" applyFill="0" applyBorder="0" applyAlignment="0" applyProtection="0"/>
    <xf numFmtId="14" fontId="30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9" fontId="34" fillId="0" borderId="0" applyFont="0" applyFill="0" applyBorder="0" applyAlignment="0" applyProtection="0"/>
    <xf numFmtId="190" fontId="9" fillId="0" borderId="0" applyFont="0" applyFill="0" applyProtection="0"/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37" fillId="0" borderId="13">
      <alignment horizontal="center"/>
    </xf>
    <xf numFmtId="0" fontId="35" fillId="55" borderId="0" applyNumberFormat="0" applyFont="0" applyBorder="0" applyAlignment="0" applyProtection="0"/>
    <xf numFmtId="0" fontId="37" fillId="0" borderId="0" applyNumberFormat="0" applyFill="0" applyBorder="0" applyAlignment="0" applyProtection="0"/>
    <xf numFmtId="0" fontId="45" fillId="56" borderId="14">
      <protection locked="0"/>
    </xf>
    <xf numFmtId="0" fontId="46" fillId="0" borderId="0"/>
    <xf numFmtId="0" fontId="45" fillId="56" borderId="14">
      <protection locked="0"/>
    </xf>
    <xf numFmtId="0" fontId="45" fillId="56" borderId="14">
      <protection locked="0"/>
    </xf>
    <xf numFmtId="191" fontId="9" fillId="0" borderId="0" applyFont="0" applyFill="0" applyBorder="0" applyAlignment="0" applyProtection="0"/>
    <xf numFmtId="0" fontId="9" fillId="0" borderId="15" applyNumberFormat="0" applyFill="0" applyProtection="0">
      <alignment horizontal="right"/>
    </xf>
    <xf numFmtId="0" fontId="47" fillId="0" borderId="15" applyNumberFormat="0" applyFill="0" applyProtection="0">
      <alignment horizontal="center"/>
    </xf>
    <xf numFmtId="0" fontId="48" fillId="0" borderId="0" applyNumberFormat="0" applyFill="0" applyBorder="0" applyAlignment="0" applyProtection="0"/>
    <xf numFmtId="0" fontId="49" fillId="57" borderId="0" applyNumberFormat="0" applyBorder="0" applyAlignment="0" applyProtection="0"/>
    <xf numFmtId="0" fontId="50" fillId="0" borderId="10" applyNumberFormat="0" applyFill="0" applyProtection="0">
      <alignment horizontal="center"/>
    </xf>
    <xf numFmtId="0" fontId="51" fillId="5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3" fontId="52" fillId="0" borderId="0" applyNumberFormat="0" applyFill="0" applyBorder="0" applyAlignment="0" applyProtection="0"/>
    <xf numFmtId="0" fontId="53" fillId="46" borderId="0" applyNumberFormat="0" applyBorder="0" applyAlignment="0" applyProtection="0"/>
    <xf numFmtId="0" fontId="50" fillId="0" borderId="10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9" fillId="59" borderId="0" applyNumberFormat="0" applyBorder="0" applyAlignment="0" applyProtection="0"/>
    <xf numFmtId="0" fontId="49" fillId="60" borderId="0" applyNumberFormat="0" applyBorder="0" applyAlignment="0" applyProtection="0"/>
    <xf numFmtId="0" fontId="9" fillId="0" borderId="15" applyNumberFormat="0" applyFill="0" applyProtection="0">
      <alignment horizontal="left"/>
    </xf>
    <xf numFmtId="1" fontId="9" fillId="0" borderId="10" applyFill="0" applyProtection="0">
      <alignment horizontal="center"/>
    </xf>
    <xf numFmtId="0" fontId="35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/>
    <xf numFmtId="0" fontId="0" fillId="0" borderId="0" xfId="0" applyFont="1" applyBorder="1" applyAlignment="1"/>
    <xf numFmtId="4" fontId="4" fillId="0" borderId="0" xfId="0" applyNumberFormat="1" applyFont="1" applyBorder="1" applyAlignme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5" fillId="0" borderId="1" xfId="151" applyFont="1" applyBorder="1" applyAlignment="1">
      <alignment horizontal="center" vertical="center" wrapText="1"/>
    </xf>
    <xf numFmtId="0" fontId="6" fillId="0" borderId="1" xfId="151" applyFont="1" applyBorder="1" applyAlignment="1">
      <alignment horizontal="center" vertical="center" wrapText="1"/>
    </xf>
    <xf numFmtId="0" fontId="5" fillId="0" borderId="1" xfId="1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4" fontId="5" fillId="7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92" fontId="5" fillId="0" borderId="1" xfId="151" applyNumberFormat="1" applyFont="1" applyBorder="1" applyAlignment="1">
      <alignment horizontal="center" vertical="center" wrapText="1"/>
    </xf>
    <xf numFmtId="0" fontId="1" fillId="0" borderId="0" xfId="0" applyFont="1" applyFill="1"/>
    <xf numFmtId="0" fontId="9" fillId="0" borderId="0" xfId="0" applyFont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/>
  </cellXfs>
  <cellStyles count="1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rgs.style" xfId="49"/>
    <cellStyle name="Accent2 - 40%" xfId="50"/>
    <cellStyle name="日期" xfId="51"/>
    <cellStyle name="Accent2 - 60%" xfId="52"/>
    <cellStyle name="常规 6" xfId="53"/>
    <cellStyle name="_ET_STYLE_NoName_00__Sheet3" xfId="54"/>
    <cellStyle name="_ET_STYLE_NoName_00__Book1" xfId="55"/>
    <cellStyle name="_ET_STYLE_NoName_00_" xfId="56"/>
    <cellStyle name="_Book1_1" xfId="57"/>
    <cellStyle name="6mal" xfId="58"/>
    <cellStyle name="_20100326高清市院遂宁检察院1080P配置清单26日改" xfId="59"/>
    <cellStyle name="PSChar" xfId="60"/>
    <cellStyle name="_弱电系统设备配置报价清单" xfId="61"/>
    <cellStyle name="_Book1" xfId="62"/>
    <cellStyle name="Accent2 - 20%" xfId="63"/>
    <cellStyle name="_Book1_2" xfId="64"/>
    <cellStyle name="_Book1_3" xfId="65"/>
    <cellStyle name="_ET_STYLE_NoName_00__Book1_1" xfId="66"/>
    <cellStyle name="0,0_x000d_&#10;NA_x000d_&#10;" xfId="67"/>
    <cellStyle name="Accent1 - 20%" xfId="68"/>
    <cellStyle name="Accent1" xfId="69"/>
    <cellStyle name="Accent1 - 40%" xfId="70"/>
    <cellStyle name="Accent1 - 60%" xfId="71"/>
    <cellStyle name="Accent2" xfId="72"/>
    <cellStyle name="Accent3" xfId="73"/>
    <cellStyle name="Milliers_!!!GO" xfId="74"/>
    <cellStyle name="Accent3 - 20%" xfId="75"/>
    <cellStyle name="Mon閠aire [0]_!!!GO" xfId="76"/>
    <cellStyle name="Accent3 - 40%" xfId="77"/>
    <cellStyle name="Accent3 - 60%" xfId="78"/>
    <cellStyle name="Accent4" xfId="79"/>
    <cellStyle name="Accent4 - 20%" xfId="80"/>
    <cellStyle name="Accent4 - 40%" xfId="81"/>
    <cellStyle name="捠壿 [0.00]_Region Orders (2)" xfId="82"/>
    <cellStyle name="Accent4 - 60%" xfId="83"/>
    <cellStyle name="Accent5" xfId="84"/>
    <cellStyle name="Accent5 - 20%" xfId="85"/>
    <cellStyle name="Accent5 - 40%" xfId="86"/>
    <cellStyle name="常规 12" xfId="87"/>
    <cellStyle name="Accent5 - 60%" xfId="88"/>
    <cellStyle name="Accent6" xfId="89"/>
    <cellStyle name="Accent6 - 20%" xfId="90"/>
    <cellStyle name="Accent6 - 40%" xfId="91"/>
    <cellStyle name="Accent6 - 60%" xfId="92"/>
    <cellStyle name="常规 2" xfId="93"/>
    <cellStyle name="ColLevel_1" xfId="94"/>
    <cellStyle name="Comma [0]_!!!GO" xfId="95"/>
    <cellStyle name="comma zerodec" xfId="96"/>
    <cellStyle name="Comma_!!!GO" xfId="97"/>
    <cellStyle name="Currency [0]_!!!GO" xfId="98"/>
    <cellStyle name="样式 1" xfId="99"/>
    <cellStyle name="分级显示列_1_Book1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常规 3" xfId="116"/>
    <cellStyle name="Mon閠aire_!!!GO" xfId="117"/>
    <cellStyle name="New Times Roman" xfId="118"/>
    <cellStyle name="no dec" xfId="119"/>
    <cellStyle name="Normal - Style1" xfId="120"/>
    <cellStyle name="Normal_!!!GO" xfId="121"/>
    <cellStyle name="PSInt" xfId="122"/>
    <cellStyle name="per.style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强调 3" xfId="140"/>
    <cellStyle name="部门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  <color rgb="00000000"/>
      <color rgb="00F9FB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I16" sqref="I16"/>
    </sheetView>
  </sheetViews>
  <sheetFormatPr defaultColWidth="9" defaultRowHeight="18" customHeight="1"/>
  <cols>
    <col min="1" max="1" width="4.25" style="3" customWidth="1"/>
    <col min="2" max="2" width="12.125" style="3" customWidth="1"/>
    <col min="3" max="3" width="18.65" style="4" customWidth="1"/>
    <col min="4" max="4" width="26.075" style="3" customWidth="1"/>
    <col min="5" max="5" width="10.675" style="3" customWidth="1"/>
    <col min="6" max="6" width="9.575" style="5" customWidth="1"/>
    <col min="7" max="7" width="8.75" style="5" customWidth="1"/>
    <col min="8" max="8" width="8.25" style="5" customWidth="1"/>
    <col min="9" max="9" width="12.75" style="5" customWidth="1"/>
    <col min="10" max="10" width="13.875" style="5" customWidth="1"/>
    <col min="11" max="11" width="5" style="6" customWidth="1"/>
    <col min="12" max="12" width="21.625" customWidth="1"/>
  </cols>
  <sheetData>
    <row r="1" ht="3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35" customHeight="1" spans="1:1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customHeight="1" spans="1:11">
      <c r="A3" s="8" t="s">
        <v>1</v>
      </c>
      <c r="B3" s="8"/>
      <c r="C3" s="9"/>
      <c r="D3" s="8"/>
      <c r="E3" s="8"/>
      <c r="F3" s="10"/>
      <c r="G3" s="10"/>
      <c r="H3" s="10"/>
      <c r="I3" s="26" t="s">
        <v>2</v>
      </c>
      <c r="J3" s="26"/>
      <c r="K3" s="26"/>
    </row>
    <row r="4" ht="35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1" t="s">
        <v>13</v>
      </c>
    </row>
    <row r="5" s="1" customFormat="1" customHeight="1" spans="1:11">
      <c r="A5" s="13" t="s">
        <v>14</v>
      </c>
      <c r="B5" s="13"/>
      <c r="C5" s="13"/>
      <c r="D5" s="13"/>
      <c r="E5" s="13"/>
      <c r="F5" s="14">
        <f>F8+F14+F26</f>
        <v>3093.43</v>
      </c>
      <c r="G5" s="14">
        <f>G8+G14+G26</f>
        <v>0</v>
      </c>
      <c r="H5" s="14">
        <f>H8+H14+H26</f>
        <v>0</v>
      </c>
      <c r="I5" s="14">
        <f>I8+I14+I26</f>
        <v>14013</v>
      </c>
      <c r="J5" s="14">
        <f>J8+J14+J26</f>
        <v>17106.43</v>
      </c>
      <c r="K5" s="27"/>
    </row>
    <row r="6" s="2" customFormat="1" customHeight="1" spans="1:12">
      <c r="A6" s="15">
        <v>1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3093.43</v>
      </c>
      <c r="G6" s="16"/>
      <c r="H6" s="16"/>
      <c r="I6" s="16">
        <v>6305.83</v>
      </c>
      <c r="J6" s="16">
        <f t="shared" ref="J6:J19" si="0">I6+H6+G6+F6</f>
        <v>9399.26</v>
      </c>
      <c r="K6" s="15"/>
      <c r="L6" s="28"/>
    </row>
    <row r="7" s="1" customFormat="1" customHeight="1" spans="1:11">
      <c r="A7" s="11">
        <v>2</v>
      </c>
      <c r="B7" s="17" t="s">
        <v>19</v>
      </c>
      <c r="C7" s="17" t="s">
        <v>20</v>
      </c>
      <c r="D7" s="17" t="s">
        <v>21</v>
      </c>
      <c r="E7" s="17" t="s">
        <v>22</v>
      </c>
      <c r="F7" s="18"/>
      <c r="G7" s="12"/>
      <c r="H7" s="12"/>
      <c r="I7" s="12">
        <v>1659.17</v>
      </c>
      <c r="J7" s="29">
        <f t="shared" si="0"/>
        <v>1659.17</v>
      </c>
      <c r="K7" s="11"/>
    </row>
    <row r="8" s="1" customFormat="1" customHeight="1" spans="1:11">
      <c r="A8" s="19" t="s">
        <v>23</v>
      </c>
      <c r="B8" s="19"/>
      <c r="C8" s="19"/>
      <c r="D8" s="19"/>
      <c r="E8" s="19"/>
      <c r="F8" s="20">
        <f>SUM(F6:F7)</f>
        <v>3093.43</v>
      </c>
      <c r="G8" s="20">
        <f>SUM(G6:G7)</f>
        <v>0</v>
      </c>
      <c r="H8" s="20">
        <f>SUM(H6:H7)</f>
        <v>0</v>
      </c>
      <c r="I8" s="20">
        <f>SUM(I6:I7)</f>
        <v>7965</v>
      </c>
      <c r="J8" s="20">
        <f t="shared" si="0"/>
        <v>11058.43</v>
      </c>
      <c r="K8" s="30"/>
    </row>
    <row r="9" s="1" customFormat="1" customHeight="1" spans="1:11">
      <c r="A9" s="21">
        <v>1</v>
      </c>
      <c r="B9" s="21" t="s">
        <v>24</v>
      </c>
      <c r="C9" s="21" t="s">
        <v>25</v>
      </c>
      <c r="D9" s="22" t="s">
        <v>26</v>
      </c>
      <c r="E9" s="17" t="s">
        <v>27</v>
      </c>
      <c r="F9" s="12"/>
      <c r="G9" s="12"/>
      <c r="H9" s="12"/>
      <c r="I9" s="12">
        <v>756</v>
      </c>
      <c r="J9" s="29">
        <f t="shared" si="0"/>
        <v>756</v>
      </c>
      <c r="K9" s="11"/>
    </row>
    <row r="10" s="1" customFormat="1" customHeight="1" spans="1:11">
      <c r="A10" s="21">
        <v>2</v>
      </c>
      <c r="B10" s="21" t="s">
        <v>28</v>
      </c>
      <c r="C10" s="21" t="s">
        <v>29</v>
      </c>
      <c r="D10" s="22" t="s">
        <v>30</v>
      </c>
      <c r="E10" s="17" t="s">
        <v>27</v>
      </c>
      <c r="F10" s="12"/>
      <c r="G10" s="12"/>
      <c r="H10" s="12"/>
      <c r="I10" s="12">
        <v>756</v>
      </c>
      <c r="J10" s="29">
        <f t="shared" si="0"/>
        <v>756</v>
      </c>
      <c r="K10" s="11"/>
    </row>
    <row r="11" s="1" customFormat="1" customHeight="1" spans="1:11">
      <c r="A11" s="21">
        <v>3</v>
      </c>
      <c r="B11" s="21" t="s">
        <v>31</v>
      </c>
      <c r="C11" s="21" t="s">
        <v>32</v>
      </c>
      <c r="D11" s="22" t="s">
        <v>33</v>
      </c>
      <c r="E11" s="17" t="s">
        <v>27</v>
      </c>
      <c r="F11" s="12"/>
      <c r="G11" s="12"/>
      <c r="H11" s="12"/>
      <c r="I11" s="12">
        <v>756</v>
      </c>
      <c r="J11" s="29">
        <f t="shared" si="0"/>
        <v>756</v>
      </c>
      <c r="K11" s="11"/>
    </row>
    <row r="12" s="1" customFormat="1" customHeight="1" spans="1:11">
      <c r="A12" s="21">
        <v>4</v>
      </c>
      <c r="B12" s="21" t="s">
        <v>34</v>
      </c>
      <c r="C12" s="21" t="s">
        <v>35</v>
      </c>
      <c r="D12" s="23" t="s">
        <v>36</v>
      </c>
      <c r="E12" s="17" t="s">
        <v>27</v>
      </c>
      <c r="F12" s="12"/>
      <c r="G12" s="12"/>
      <c r="H12" s="12"/>
      <c r="I12" s="12">
        <v>756</v>
      </c>
      <c r="J12" s="29">
        <f t="shared" si="0"/>
        <v>756</v>
      </c>
      <c r="K12" s="11"/>
    </row>
    <row r="13" s="1" customFormat="1" customHeight="1" spans="1:11">
      <c r="A13" s="21">
        <v>5</v>
      </c>
      <c r="B13" s="21" t="s">
        <v>37</v>
      </c>
      <c r="C13" s="21" t="s">
        <v>38</v>
      </c>
      <c r="D13" s="22" t="s">
        <v>39</v>
      </c>
      <c r="E13" s="17" t="s">
        <v>27</v>
      </c>
      <c r="F13" s="12"/>
      <c r="G13" s="12"/>
      <c r="H13" s="12"/>
      <c r="I13" s="12">
        <v>756</v>
      </c>
      <c r="J13" s="29">
        <f t="shared" si="0"/>
        <v>756</v>
      </c>
      <c r="K13" s="11"/>
    </row>
    <row r="14" s="1" customFormat="1" ht="27" spans="1:11">
      <c r="A14" s="19" t="s">
        <v>23</v>
      </c>
      <c r="B14" s="19"/>
      <c r="C14" s="19"/>
      <c r="D14" s="19"/>
      <c r="E14" s="19"/>
      <c r="F14" s="20">
        <f>SUM(F9:F13)</f>
        <v>0</v>
      </c>
      <c r="G14" s="20">
        <f>SUM(G9:G13)</f>
        <v>0</v>
      </c>
      <c r="H14" s="20">
        <f>SUM(H9:H13)</f>
        <v>0</v>
      </c>
      <c r="I14" s="20">
        <f>SUM(I9:I13)</f>
        <v>3780</v>
      </c>
      <c r="J14" s="20">
        <f t="shared" si="0"/>
        <v>3780</v>
      </c>
      <c r="K14" s="30" t="s">
        <v>40</v>
      </c>
    </row>
    <row r="15" s="1" customFormat="1" customHeight="1" spans="1:12">
      <c r="A15" s="11">
        <v>1</v>
      </c>
      <c r="B15" s="11" t="s">
        <v>41</v>
      </c>
      <c r="C15" s="11" t="s">
        <v>42</v>
      </c>
      <c r="D15" s="11" t="s">
        <v>33</v>
      </c>
      <c r="E15" s="11" t="s">
        <v>43</v>
      </c>
      <c r="F15" s="21"/>
      <c r="G15" s="12"/>
      <c r="H15" s="21"/>
      <c r="I15" s="31">
        <v>162</v>
      </c>
      <c r="J15" s="31">
        <f t="shared" si="0"/>
        <v>162</v>
      </c>
      <c r="K15" s="21">
        <v>3</v>
      </c>
      <c r="L15"/>
    </row>
    <row r="16" s="1" customFormat="1" customHeight="1" spans="1:12">
      <c r="A16" s="11">
        <v>2</v>
      </c>
      <c r="B16" s="11" t="s">
        <v>44</v>
      </c>
      <c r="C16" s="11" t="s">
        <v>45</v>
      </c>
      <c r="D16" s="11" t="s">
        <v>46</v>
      </c>
      <c r="E16" s="11" t="s">
        <v>43</v>
      </c>
      <c r="F16" s="21"/>
      <c r="G16" s="12"/>
      <c r="H16" s="21"/>
      <c r="I16" s="31">
        <v>162</v>
      </c>
      <c r="J16" s="31">
        <f t="shared" ref="J16:J26" si="1">I16+H16+G16+F16</f>
        <v>162</v>
      </c>
      <c r="K16" s="21">
        <v>3</v>
      </c>
      <c r="L16"/>
    </row>
    <row r="17" s="1" customFormat="1" customHeight="1" spans="1:12">
      <c r="A17" s="11">
        <v>3</v>
      </c>
      <c r="B17" s="11" t="s">
        <v>47</v>
      </c>
      <c r="C17" s="11" t="s">
        <v>48</v>
      </c>
      <c r="D17" s="11" t="s">
        <v>49</v>
      </c>
      <c r="E17" s="11" t="s">
        <v>43</v>
      </c>
      <c r="F17" s="21"/>
      <c r="G17" s="12"/>
      <c r="H17" s="21"/>
      <c r="I17" s="31">
        <v>162</v>
      </c>
      <c r="J17" s="31">
        <f t="shared" si="1"/>
        <v>162</v>
      </c>
      <c r="K17" s="21">
        <v>3</v>
      </c>
      <c r="L17"/>
    </row>
    <row r="18" s="1" customFormat="1" customHeight="1" spans="1:12">
      <c r="A18" s="11">
        <v>4</v>
      </c>
      <c r="B18" s="11" t="s">
        <v>50</v>
      </c>
      <c r="C18" s="11" t="s">
        <v>51</v>
      </c>
      <c r="D18" s="11" t="s">
        <v>52</v>
      </c>
      <c r="E18" s="11" t="s">
        <v>43</v>
      </c>
      <c r="F18" s="21"/>
      <c r="G18" s="12"/>
      <c r="H18" s="21"/>
      <c r="I18" s="31">
        <v>162</v>
      </c>
      <c r="J18" s="31">
        <f t="shared" si="1"/>
        <v>162</v>
      </c>
      <c r="K18" s="21">
        <v>3</v>
      </c>
      <c r="L18"/>
    </row>
    <row r="19" s="1" customFormat="1" customHeight="1" spans="1:12">
      <c r="A19" s="11">
        <v>5</v>
      </c>
      <c r="B19" s="24" t="s">
        <v>53</v>
      </c>
      <c r="C19" s="11" t="s">
        <v>54</v>
      </c>
      <c r="D19" s="25" t="s">
        <v>55</v>
      </c>
      <c r="E19" s="11" t="s">
        <v>43</v>
      </c>
      <c r="F19" s="21"/>
      <c r="G19" s="12"/>
      <c r="H19" s="21"/>
      <c r="I19" s="31">
        <v>162</v>
      </c>
      <c r="J19" s="31">
        <f t="shared" si="1"/>
        <v>162</v>
      </c>
      <c r="K19" s="21">
        <v>3</v>
      </c>
      <c r="L19" s="32"/>
    </row>
    <row r="20" s="1" customFormat="1" customHeight="1" spans="1:12">
      <c r="A20" s="11">
        <v>6</v>
      </c>
      <c r="B20" s="21" t="s">
        <v>56</v>
      </c>
      <c r="C20" s="21" t="s">
        <v>57</v>
      </c>
      <c r="D20" s="21" t="s">
        <v>17</v>
      </c>
      <c r="E20" s="21" t="s">
        <v>43</v>
      </c>
      <c r="F20" s="21"/>
      <c r="G20" s="12"/>
      <c r="H20" s="21"/>
      <c r="I20" s="31">
        <v>216</v>
      </c>
      <c r="J20" s="31">
        <f t="shared" si="1"/>
        <v>216</v>
      </c>
      <c r="K20" s="21">
        <v>4</v>
      </c>
      <c r="L20" s="33"/>
    </row>
    <row r="21" s="1" customFormat="1" customHeight="1" spans="1:12">
      <c r="A21" s="11">
        <v>7</v>
      </c>
      <c r="B21" s="21" t="s">
        <v>58</v>
      </c>
      <c r="C21" s="21" t="s">
        <v>59</v>
      </c>
      <c r="D21" s="21" t="s">
        <v>60</v>
      </c>
      <c r="E21" s="21" t="s">
        <v>43</v>
      </c>
      <c r="F21" s="21"/>
      <c r="G21" s="12"/>
      <c r="H21" s="21"/>
      <c r="I21" s="31">
        <v>216</v>
      </c>
      <c r="J21" s="31">
        <f t="shared" si="1"/>
        <v>216</v>
      </c>
      <c r="K21" s="21" t="s">
        <v>61</v>
      </c>
      <c r="L21" s="34"/>
    </row>
    <row r="22" s="1" customFormat="1" customHeight="1" spans="1:12">
      <c r="A22" s="11">
        <v>8</v>
      </c>
      <c r="B22" s="21" t="s">
        <v>62</v>
      </c>
      <c r="C22" s="21" t="s">
        <v>63</v>
      </c>
      <c r="D22" s="21" t="s">
        <v>64</v>
      </c>
      <c r="E22" s="21" t="s">
        <v>43</v>
      </c>
      <c r="F22" s="21"/>
      <c r="G22" s="12"/>
      <c r="H22" s="21"/>
      <c r="I22" s="31">
        <v>216</v>
      </c>
      <c r="J22" s="31">
        <f t="shared" si="1"/>
        <v>216</v>
      </c>
      <c r="K22" s="21" t="s">
        <v>61</v>
      </c>
      <c r="L22" s="34"/>
    </row>
    <row r="23" s="1" customFormat="1" customHeight="1" spans="1:12">
      <c r="A23" s="11">
        <v>9</v>
      </c>
      <c r="B23" s="11" t="s">
        <v>65</v>
      </c>
      <c r="C23" s="11" t="s">
        <v>66</v>
      </c>
      <c r="D23" s="11" t="s">
        <v>67</v>
      </c>
      <c r="E23" s="11" t="s">
        <v>43</v>
      </c>
      <c r="F23" s="21"/>
      <c r="G23" s="12"/>
      <c r="H23" s="21"/>
      <c r="I23" s="31">
        <v>216</v>
      </c>
      <c r="J23" s="31">
        <f t="shared" si="1"/>
        <v>216</v>
      </c>
      <c r="K23" s="21">
        <v>4</v>
      </c>
      <c r="L23"/>
    </row>
    <row r="24" s="1" customFormat="1" customHeight="1" spans="1:12">
      <c r="A24" s="11">
        <v>10</v>
      </c>
      <c r="B24" s="21" t="s">
        <v>68</v>
      </c>
      <c r="C24" s="21" t="s">
        <v>69</v>
      </c>
      <c r="D24" s="21" t="s">
        <v>49</v>
      </c>
      <c r="E24" s="21" t="s">
        <v>43</v>
      </c>
      <c r="F24" s="21"/>
      <c r="G24" s="12"/>
      <c r="H24" s="21"/>
      <c r="I24" s="31">
        <v>270</v>
      </c>
      <c r="J24" s="31">
        <f t="shared" si="1"/>
        <v>270</v>
      </c>
      <c r="K24" s="21">
        <v>5</v>
      </c>
      <c r="L24" s="33"/>
    </row>
    <row r="25" s="1" customFormat="1" customHeight="1" spans="1:12">
      <c r="A25" s="11">
        <v>11</v>
      </c>
      <c r="B25" s="21" t="s">
        <v>70</v>
      </c>
      <c r="C25" s="21" t="s">
        <v>71</v>
      </c>
      <c r="D25" s="21" t="s">
        <v>72</v>
      </c>
      <c r="E25" s="21" t="s">
        <v>43</v>
      </c>
      <c r="F25" s="21"/>
      <c r="G25" s="12"/>
      <c r="H25" s="21"/>
      <c r="I25" s="31">
        <v>324</v>
      </c>
      <c r="J25" s="31">
        <f t="shared" si="1"/>
        <v>324</v>
      </c>
      <c r="K25" s="21">
        <v>6</v>
      </c>
      <c r="L25" s="33"/>
    </row>
    <row r="26" s="1" customFormat="1" customHeight="1" spans="1:12">
      <c r="A26" s="19" t="s">
        <v>23</v>
      </c>
      <c r="B26" s="19"/>
      <c r="C26" s="19"/>
      <c r="D26" s="19"/>
      <c r="E26" s="19"/>
      <c r="F26" s="20">
        <f>SUM(F15:F22)</f>
        <v>0</v>
      </c>
      <c r="G26" s="20">
        <f>SUM(G15:G25)</f>
        <v>0</v>
      </c>
      <c r="H26" s="20">
        <f>SUM(H15:H22)</f>
        <v>0</v>
      </c>
      <c r="I26" s="20">
        <f>SUM(I15:I25)</f>
        <v>2268</v>
      </c>
      <c r="J26" s="20">
        <f t="shared" si="1"/>
        <v>2268</v>
      </c>
      <c r="K26" s="30"/>
      <c r="L26" s="35"/>
    </row>
  </sheetData>
  <mergeCells count="6">
    <mergeCell ref="I3:K3"/>
    <mergeCell ref="A5:E5"/>
    <mergeCell ref="A8:E8"/>
    <mergeCell ref="A14:E14"/>
    <mergeCell ref="A26:E26"/>
    <mergeCell ref="A1:K2"/>
  </mergeCells>
  <pageMargins left="0.668055555555556" right="0.166666666666667" top="0.313888888888889" bottom="0.920138888888889" header="0.196527777777778" footer="0.5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白音勿拉镇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WPS_1669263081</cp:lastModifiedBy>
  <cp:revision>1</cp:revision>
  <dcterms:created xsi:type="dcterms:W3CDTF">2003-12-22T00:43:00Z</dcterms:created>
  <cp:lastPrinted>2020-05-10T01:53:00Z</cp:lastPrinted>
  <dcterms:modified xsi:type="dcterms:W3CDTF">2023-11-01T08:41:38Z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E6E25C8C9F7A4F46B3F32945F1C25113</vt:lpwstr>
  </property>
  <property fmtid="{D5CDD505-2E9C-101B-9397-08002B2CF9AE}" pid="4" name="KSOReadingLayout">
    <vt:bool>true</vt:bool>
  </property>
</Properties>
</file>