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Sheet1!$A$5:$AB$35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<sst xmlns="http://schemas.openxmlformats.org/spreadsheetml/2006/main" count="129" uniqueCount="90">
  <si>
    <t>附件1：</t>
  </si>
  <si>
    <t>党员交纳党费标准核算情况统计表</t>
  </si>
  <si>
    <t xml:space="preserve"> 填报单位党组织名称（盖章）： 中共巴林左旗花加拉嘎乡伙力伙村支部委员会                                                     党支部(总支）书记：                  </t>
  </si>
  <si>
    <t>序号</t>
  </si>
  <si>
    <t>姓名</t>
  </si>
  <si>
    <t>性别</t>
  </si>
  <si>
    <t>入党时间</t>
  </si>
  <si>
    <t>编制类别</t>
  </si>
  <si>
    <t>党员党费交纳基数</t>
  </si>
  <si>
    <t>交纳党费比例</t>
  </si>
  <si>
    <t>每月应交党费金额</t>
  </si>
  <si>
    <t>备注</t>
  </si>
  <si>
    <t>职务(岗位)工资</t>
  </si>
  <si>
    <t>级别（薪级）工资</t>
  </si>
  <si>
    <t>工作性津贴</t>
  </si>
  <si>
    <t>生活性补贴</t>
  </si>
  <si>
    <t>基础绩效工资</t>
  </si>
  <si>
    <t>离退休基本工资</t>
  </si>
  <si>
    <t>离退休生活补贴</t>
  </si>
  <si>
    <t>企业职工普遍发放的基本工资、岗位（职务）工资、技能工资、岗位（职务）津贴补贴</t>
  </si>
  <si>
    <t>企业内职工定期普遍发放的奖金和绩效工资）</t>
  </si>
  <si>
    <t>个人所得税</t>
  </si>
  <si>
    <t>养老保险</t>
  </si>
  <si>
    <t>职业年金</t>
  </si>
  <si>
    <t>医疗保险</t>
  </si>
  <si>
    <t>失业保险</t>
  </si>
  <si>
    <t>住房公积金</t>
  </si>
  <si>
    <t>交纳基数合计</t>
  </si>
  <si>
    <r>
      <rPr>
        <sz val="11"/>
        <rFont val="宋体"/>
        <charset val="0"/>
      </rPr>
      <t>陈东亮</t>
    </r>
  </si>
  <si>
    <r>
      <rPr>
        <sz val="11"/>
        <rFont val="宋体"/>
        <charset val="0"/>
      </rPr>
      <t>男</t>
    </r>
  </si>
  <si>
    <t>2011-11-09</t>
  </si>
  <si>
    <t>流动</t>
  </si>
  <si>
    <r>
      <rPr>
        <sz val="11"/>
        <rFont val="宋体"/>
        <charset val="0"/>
      </rPr>
      <t>魏显民</t>
    </r>
  </si>
  <si>
    <t>1997-04-05</t>
  </si>
  <si>
    <r>
      <rPr>
        <sz val="11"/>
        <rFont val="宋体"/>
        <charset val="0"/>
      </rPr>
      <t>杨怀东</t>
    </r>
  </si>
  <si>
    <t>1997-07-16</t>
  </si>
  <si>
    <r>
      <rPr>
        <sz val="11"/>
        <rFont val="宋体"/>
        <charset val="0"/>
      </rPr>
      <t>张春波</t>
    </r>
  </si>
  <si>
    <t>2009-09-03</t>
  </si>
  <si>
    <r>
      <rPr>
        <sz val="11"/>
        <rFont val="宋体"/>
        <charset val="0"/>
      </rPr>
      <t>丛</t>
    </r>
    <r>
      <rPr>
        <sz val="11"/>
        <rFont val="Times New Roman"/>
        <charset val="0"/>
      </rPr>
      <t xml:space="preserve">  </t>
    </r>
    <r>
      <rPr>
        <sz val="11"/>
        <rFont val="宋体"/>
        <charset val="0"/>
      </rPr>
      <t>静</t>
    </r>
  </si>
  <si>
    <r>
      <rPr>
        <sz val="11"/>
        <rFont val="宋体"/>
        <charset val="0"/>
      </rPr>
      <t>女</t>
    </r>
  </si>
  <si>
    <t>2010-06-10</t>
  </si>
  <si>
    <r>
      <rPr>
        <sz val="11"/>
        <rFont val="宋体"/>
        <charset val="0"/>
      </rPr>
      <t>律</t>
    </r>
    <r>
      <rPr>
        <sz val="11"/>
        <rFont val="Times New Roman"/>
        <charset val="0"/>
      </rPr>
      <t xml:space="preserve">  </t>
    </r>
    <r>
      <rPr>
        <sz val="11"/>
        <rFont val="宋体"/>
        <charset val="0"/>
      </rPr>
      <t>春</t>
    </r>
  </si>
  <si>
    <t>2012-06-06</t>
  </si>
  <si>
    <r>
      <rPr>
        <sz val="11"/>
        <rFont val="宋体"/>
        <charset val="0"/>
      </rPr>
      <t>代祥宇</t>
    </r>
  </si>
  <si>
    <t>2015-05-26</t>
  </si>
  <si>
    <r>
      <rPr>
        <sz val="11"/>
        <rFont val="宋体"/>
        <charset val="0"/>
      </rPr>
      <t>郭振荣</t>
    </r>
  </si>
  <si>
    <t>1973-08-28</t>
  </si>
  <si>
    <r>
      <rPr>
        <sz val="11"/>
        <rFont val="宋体"/>
        <charset val="0"/>
      </rPr>
      <t>王振刚</t>
    </r>
  </si>
  <si>
    <t>1973-07-07</t>
  </si>
  <si>
    <r>
      <rPr>
        <sz val="11"/>
        <rFont val="宋体"/>
        <charset val="0"/>
      </rPr>
      <t>杨怀军</t>
    </r>
  </si>
  <si>
    <t>1998-04-15</t>
  </si>
  <si>
    <r>
      <rPr>
        <sz val="11"/>
        <rFont val="宋体"/>
        <charset val="0"/>
      </rPr>
      <t>郎显义</t>
    </r>
  </si>
  <si>
    <t>1984-09-09</t>
  </si>
  <si>
    <r>
      <rPr>
        <sz val="11"/>
        <rFont val="宋体"/>
        <charset val="0"/>
      </rPr>
      <t>任国臣</t>
    </r>
  </si>
  <si>
    <t>1997-03-15</t>
  </si>
  <si>
    <r>
      <rPr>
        <sz val="11"/>
        <rFont val="宋体"/>
        <charset val="0"/>
      </rPr>
      <t>丁有学</t>
    </r>
  </si>
  <si>
    <t>2013-06-19</t>
  </si>
  <si>
    <r>
      <rPr>
        <sz val="11"/>
        <rFont val="宋体"/>
        <charset val="0"/>
      </rPr>
      <t>李淑红</t>
    </r>
  </si>
  <si>
    <t>2004-08-28</t>
  </si>
  <si>
    <r>
      <rPr>
        <sz val="11"/>
        <rFont val="宋体"/>
        <charset val="0"/>
      </rPr>
      <t>郑淑英</t>
    </r>
  </si>
  <si>
    <t>2008-10-03</t>
  </si>
  <si>
    <r>
      <rPr>
        <sz val="11"/>
        <rFont val="宋体"/>
        <charset val="0"/>
      </rPr>
      <t>张子有</t>
    </r>
  </si>
  <si>
    <t>1996-11-15</t>
  </si>
  <si>
    <r>
      <rPr>
        <sz val="11"/>
        <rFont val="宋体"/>
        <charset val="0"/>
      </rPr>
      <t>许凤才</t>
    </r>
  </si>
  <si>
    <r>
      <rPr>
        <sz val="11"/>
        <rFont val="宋体"/>
        <charset val="0"/>
      </rPr>
      <t>王桂英</t>
    </r>
  </si>
  <si>
    <t>1985.6.26</t>
  </si>
  <si>
    <t xml:space="preserve"> </t>
  </si>
  <si>
    <r>
      <rPr>
        <sz val="11"/>
        <rFont val="宋体"/>
        <charset val="0"/>
      </rPr>
      <t>杨怀峰</t>
    </r>
  </si>
  <si>
    <r>
      <rPr>
        <sz val="11"/>
        <rFont val="宋体"/>
        <charset val="0"/>
      </rPr>
      <t>王欣宇</t>
    </r>
  </si>
  <si>
    <t>2018.6.21</t>
  </si>
  <si>
    <r>
      <rPr>
        <sz val="11"/>
        <rFont val="宋体"/>
        <charset val="134"/>
      </rPr>
      <t>公务员</t>
    </r>
  </si>
  <si>
    <r>
      <rPr>
        <sz val="11"/>
        <rFont val="宋体"/>
        <charset val="0"/>
      </rPr>
      <t>李晓云</t>
    </r>
  </si>
  <si>
    <t>2014-04-26</t>
  </si>
  <si>
    <r>
      <rPr>
        <sz val="11"/>
        <rFont val="宋体"/>
        <charset val="0"/>
      </rPr>
      <t>任</t>
    </r>
    <r>
      <rPr>
        <sz val="11"/>
        <rFont val="Times New Roman"/>
        <charset val="0"/>
      </rPr>
      <t xml:space="preserve">  </t>
    </r>
    <r>
      <rPr>
        <sz val="11"/>
        <rFont val="宋体"/>
        <charset val="0"/>
      </rPr>
      <t>静</t>
    </r>
  </si>
  <si>
    <t>2019.12.20</t>
  </si>
  <si>
    <r>
      <rPr>
        <sz val="11"/>
        <rFont val="宋体"/>
        <charset val="0"/>
      </rPr>
      <t>张志勇</t>
    </r>
  </si>
  <si>
    <t>2019.9.20</t>
  </si>
  <si>
    <r>
      <rPr>
        <sz val="11"/>
        <rFont val="宋体"/>
        <charset val="0"/>
      </rPr>
      <t>张泽宇</t>
    </r>
  </si>
  <si>
    <t>2017.12.12</t>
  </si>
  <si>
    <r>
      <rPr>
        <sz val="11"/>
        <rFont val="宋体"/>
        <charset val="0"/>
      </rPr>
      <t>智云龙</t>
    </r>
  </si>
  <si>
    <t>2010.10.10</t>
  </si>
  <si>
    <r>
      <rPr>
        <sz val="11"/>
        <rFont val="宋体"/>
        <charset val="0"/>
      </rPr>
      <t>陈丽洁</t>
    </r>
  </si>
  <si>
    <t>2010.06.05</t>
  </si>
  <si>
    <t>杨永生</t>
  </si>
  <si>
    <t>男</t>
  </si>
  <si>
    <t>2021.6.30</t>
  </si>
  <si>
    <t>揣天琪</t>
  </si>
  <si>
    <t>2023.06.30</t>
  </si>
  <si>
    <t>事业</t>
  </si>
  <si>
    <t>注：1、公务员党费收缴基数计算方法：基数={（职务工资+级别工资+工作性津贴+生活性补贴）-养老保险-职业年金-个人所得税-医疗保险-失业保险-住房公积金};
    2、事业单位人员党费收缴基数计算方法：基数={岗位工资+薪级工资+基础绩效工资}-养老保险-职业年金-个人所得税-医疗保险-失业保险-住房公积金};
    3、企业单位人员党费收缴基数计算方法： 基数={固定部分（企业内职工普遍发放的基本工资、岗位（职务）工资、技能工资、岗位（职务）津贴补贴）+活的部分（企业内职工定期普遍发放的奖金和绩效工资）-养老保险-企业年金-个人所得税-医疗保险-失业保险}；
    4、离退休人员党费收缴基数计算方法：基数=职务工资+级别工资。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</si>
</sst>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%"/>
    <numFmt numFmtId="178" formatCode="0.0_);[Red]\(0.0\)"/>
    <numFmt numFmtId="179" formatCode="#.##"/>
    <numFmt numFmtId="180" formatCode="0.00_ "/>
    <numFmt numFmtId="181" formatCode="yyyy&quot;年&quot;m&quot;月&quot;d&quot;日&quot;;@"/>
    <numFmt numFmtId="182" formatCode="yyyy/m/d;@"/>
  </numFmts>
  <fonts count="30">
    <font>
      <sz val="11"/>
      <color theme="1"/>
      <name val="宋体"/>
      <charset val="134"/>
      <scheme val="minor"/>
    </font>
    <font>
      <sz val="12"/>
      <name val="宋体"/>
      <charset val="134"/>
    </font>
    <font>
      <sz val="20"/>
      <name val="方正小标宋简体"/>
      <charset val="134"/>
    </font>
    <font>
      <sz val="11"/>
      <name val="宋体"/>
      <charset val="134"/>
    </font>
    <font>
      <sz val="11"/>
      <name val="Times New Roman"/>
      <charset val="134"/>
    </font>
    <font>
      <sz val="11"/>
      <name val="Times New Roman"/>
      <charset val="0"/>
    </font>
    <font>
      <sz val="11"/>
      <name val="宋体"/>
      <charset val="0"/>
    </font>
    <font>
      <b/>
      <sz val="11"/>
      <name val="Times New Roman"/>
      <charset val="134"/>
    </font>
    <font>
      <sz val="12"/>
      <name val="仿宋_GB2312"/>
      <charset val="134"/>
    </font>
    <font>
      <sz val="11"/>
      <color indexed="8"/>
      <name val="宋体"/>
      <charset val="134"/>
    </font>
    <font>
      <sz val="12"/>
      <color indexed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4" borderId="11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5" borderId="11" applyNumberFormat="0" applyAlignment="0" applyProtection="0">
      <alignment vertical="center"/>
    </xf>
    <xf numFmtId="0" fontId="22" fillId="6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9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9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9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1" fillId="0" borderId="0"/>
    <xf numFmtId="0" fontId="1" fillId="0" borderId="0">
      <alignment vertical="center"/>
    </xf>
  </cellStyleXfs>
  <cellXfs count="5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177" fontId="1" fillId="0" borderId="0" xfId="0" applyNumberFormat="1" applyFont="1" applyFill="1" applyBorder="1" applyAlignment="1">
      <alignment vertical="center"/>
    </xf>
    <xf numFmtId="178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/>
    </xf>
    <xf numFmtId="176" fontId="1" fillId="0" borderId="0" xfId="0" applyNumberFormat="1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5" fillId="0" borderId="2" xfId="0" applyNumberFormat="1" applyFont="1" applyFill="1" applyBorder="1" applyAlignment="1">
      <alignment horizontal="center" vertical="center"/>
    </xf>
    <xf numFmtId="179" fontId="4" fillId="0" borderId="2" xfId="0" applyNumberFormat="1" applyFont="1" applyFill="1" applyBorder="1" applyAlignment="1">
      <alignment horizontal="center" vertical="center"/>
    </xf>
    <xf numFmtId="180" fontId="5" fillId="0" borderId="2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14" fontId="5" fillId="0" borderId="2" xfId="0" applyNumberFormat="1" applyFont="1" applyFill="1" applyBorder="1" applyAlignment="1">
      <alignment horizontal="center" vertical="center"/>
    </xf>
    <xf numFmtId="179" fontId="5" fillId="0" borderId="2" xfId="0" applyNumberFormat="1" applyFont="1" applyFill="1" applyBorder="1" applyAlignment="1">
      <alignment horizontal="center" vertical="center"/>
    </xf>
    <xf numFmtId="181" fontId="5" fillId="0" borderId="2" xfId="0" applyNumberFormat="1" applyFont="1" applyFill="1" applyBorder="1" applyAlignment="1">
      <alignment horizontal="center" vertical="center"/>
    </xf>
    <xf numFmtId="4" fontId="4" fillId="0" borderId="4" xfId="0" applyNumberFormat="1" applyFont="1" applyFill="1" applyBorder="1" applyAlignment="1">
      <alignment horizontal="center" vertical="center" wrapText="1"/>
    </xf>
    <xf numFmtId="0" fontId="6" fillId="0" borderId="5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182" fontId="5" fillId="2" borderId="2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180" fontId="5" fillId="2" borderId="2" xfId="0" applyNumberFormat="1" applyFont="1" applyFill="1" applyBorder="1" applyAlignment="1">
      <alignment horizontal="center" vertical="center"/>
    </xf>
    <xf numFmtId="180" fontId="4" fillId="2" borderId="2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left" vertical="center" wrapText="1"/>
    </xf>
    <xf numFmtId="0" fontId="8" fillId="0" borderId="0" xfId="49" applyFont="1" applyBorder="1" applyAlignment="1">
      <alignment horizontal="center"/>
    </xf>
    <xf numFmtId="0" fontId="3" fillId="0" borderId="0" xfId="0" applyFont="1" applyFill="1" applyBorder="1" applyAlignment="1">
      <alignment horizontal="center" vertical="center"/>
    </xf>
    <xf numFmtId="176" fontId="9" fillId="0" borderId="2" xfId="0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left" vertical="center"/>
    </xf>
    <xf numFmtId="177" fontId="3" fillId="0" borderId="2" xfId="0" applyNumberFormat="1" applyFont="1" applyFill="1" applyBorder="1" applyAlignment="1">
      <alignment horizontal="center" vertical="center" wrapText="1"/>
    </xf>
    <xf numFmtId="178" fontId="3" fillId="0" borderId="2" xfId="0" applyNumberFormat="1" applyFont="1" applyFill="1" applyBorder="1" applyAlignment="1">
      <alignment horizontal="center" vertical="center" wrapText="1"/>
    </xf>
    <xf numFmtId="10" fontId="5" fillId="0" borderId="2" xfId="0" applyNumberFormat="1" applyFont="1" applyFill="1" applyBorder="1" applyAlignment="1">
      <alignment horizontal="center" vertical="center"/>
    </xf>
    <xf numFmtId="178" fontId="5" fillId="0" borderId="2" xfId="0" applyNumberFormat="1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4" fontId="4" fillId="0" borderId="7" xfId="0" applyNumberFormat="1" applyFont="1" applyFill="1" applyBorder="1" applyAlignment="1">
      <alignment horizontal="center" vertical="center" wrapText="1"/>
    </xf>
    <xf numFmtId="177" fontId="5" fillId="0" borderId="2" xfId="0" applyNumberFormat="1" applyFont="1" applyFill="1" applyBorder="1" applyAlignment="1">
      <alignment horizontal="center" vertical="center"/>
    </xf>
    <xf numFmtId="176" fontId="4" fillId="2" borderId="2" xfId="0" applyNumberFormat="1" applyFont="1" applyFill="1" applyBorder="1" applyAlignment="1">
      <alignment horizontal="center" vertical="center" wrapText="1"/>
    </xf>
    <xf numFmtId="9" fontId="4" fillId="2" borderId="2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  <cellStyle name="常规_Sheet5" xfId="50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B50"/>
  <sheetViews>
    <sheetView tabSelected="1" workbookViewId="0">
      <pane ySplit="5" topLeftCell="A6" activePane="bottomLeft" state="frozen"/>
      <selection/>
      <selection pane="bottomLeft" activeCell="X32" sqref="X32"/>
    </sheetView>
  </sheetViews>
  <sheetFormatPr defaultColWidth="9" defaultRowHeight="14.25"/>
  <cols>
    <col min="1" max="1" width="4.88333333333333" style="1" customWidth="1"/>
    <col min="2" max="2" width="11.325" style="1" customWidth="1"/>
    <col min="3" max="3" width="4.75" style="1" customWidth="1"/>
    <col min="4" max="4" width="11" style="1" customWidth="1"/>
    <col min="5" max="5" width="6" style="1" customWidth="1"/>
    <col min="6" max="6" width="9.38333333333333" style="3" customWidth="1"/>
    <col min="7" max="7" width="8.88333333333333" style="3" customWidth="1"/>
    <col min="8" max="8" width="8.13333333333333" style="3" customWidth="1"/>
    <col min="9" max="9" width="6.25" style="3" customWidth="1"/>
    <col min="10" max="10" width="7.63333333333333" style="3" customWidth="1"/>
    <col min="11" max="12" width="5.75" style="3" customWidth="1"/>
    <col min="13" max="13" width="13.3833333333333" style="3" customWidth="1"/>
    <col min="14" max="14" width="7.88333333333333" style="3" customWidth="1"/>
    <col min="15" max="15" width="8" style="3" customWidth="1"/>
    <col min="16" max="16" width="7.38333333333333" style="3" customWidth="1"/>
    <col min="17" max="18" width="8.38333333333333" style="3" customWidth="1"/>
    <col min="19" max="19" width="7.38333333333333" style="3" customWidth="1"/>
    <col min="20" max="20" width="7.88333333333333" style="3" customWidth="1"/>
    <col min="21" max="21" width="8.13333333333333" style="3" customWidth="1"/>
    <col min="22" max="22" width="6.75" style="4" customWidth="1"/>
    <col min="23" max="23" width="7.75" style="5" customWidth="1"/>
    <col min="24" max="24" width="7.64166666666667" style="3" customWidth="1"/>
    <col min="25" max="25" width="6.75" style="1" customWidth="1"/>
    <col min="26" max="16383" width="9" style="1"/>
  </cols>
  <sheetData>
    <row r="1" s="1" customFormat="1" spans="2:24">
      <c r="B1" s="1" t="s">
        <v>0</v>
      </c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4"/>
      <c r="W1" s="5"/>
      <c r="X1" s="3"/>
    </row>
    <row r="2" s="1" customFormat="1" ht="41.25" customHeight="1" spans="2:25">
      <c r="B2" s="6" t="s">
        <v>1</v>
      </c>
      <c r="C2" s="6"/>
      <c r="D2" s="6"/>
      <c r="E2" s="6"/>
      <c r="F2" s="7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36"/>
      <c r="W2" s="37"/>
      <c r="X2" s="7"/>
      <c r="Y2" s="49"/>
    </row>
    <row r="3" s="1" customFormat="1" ht="24.75" customHeight="1" spans="2:24">
      <c r="B3" s="8" t="s">
        <v>2</v>
      </c>
      <c r="C3" s="8"/>
      <c r="D3" s="8"/>
      <c r="E3" s="8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38"/>
      <c r="W3" s="5"/>
      <c r="X3" s="9"/>
    </row>
    <row r="4" s="1" customFormat="1" ht="34.5" customHeight="1" spans="1:28">
      <c r="A4" s="10" t="s">
        <v>3</v>
      </c>
      <c r="B4" s="11" t="s">
        <v>4</v>
      </c>
      <c r="C4" s="11" t="s">
        <v>5</v>
      </c>
      <c r="D4" s="11" t="s">
        <v>6</v>
      </c>
      <c r="E4" s="11" t="s">
        <v>7</v>
      </c>
      <c r="F4" s="12" t="s">
        <v>8</v>
      </c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39" t="s">
        <v>9</v>
      </c>
      <c r="W4" s="40" t="s">
        <v>10</v>
      </c>
      <c r="X4" s="12" t="s">
        <v>11</v>
      </c>
      <c r="Y4" s="50"/>
      <c r="Z4" s="51"/>
      <c r="AA4" s="50"/>
      <c r="AB4" s="50"/>
    </row>
    <row r="5" s="1" customFormat="1" ht="96" customHeight="1" spans="1:28">
      <c r="A5" s="13"/>
      <c r="B5" s="11"/>
      <c r="C5" s="11"/>
      <c r="D5" s="11"/>
      <c r="E5" s="11"/>
      <c r="F5" s="12" t="s">
        <v>12</v>
      </c>
      <c r="G5" s="12" t="s">
        <v>13</v>
      </c>
      <c r="H5" s="12" t="s">
        <v>14</v>
      </c>
      <c r="I5" s="12" t="s">
        <v>15</v>
      </c>
      <c r="J5" s="12" t="s">
        <v>16</v>
      </c>
      <c r="K5" s="12" t="s">
        <v>17</v>
      </c>
      <c r="L5" s="12" t="s">
        <v>18</v>
      </c>
      <c r="M5" s="35" t="s">
        <v>19</v>
      </c>
      <c r="N5" s="12" t="s">
        <v>20</v>
      </c>
      <c r="O5" s="12" t="s">
        <v>21</v>
      </c>
      <c r="P5" s="12" t="s">
        <v>22</v>
      </c>
      <c r="Q5" s="12" t="s">
        <v>23</v>
      </c>
      <c r="R5" s="12" t="s">
        <v>24</v>
      </c>
      <c r="S5" s="12" t="s">
        <v>25</v>
      </c>
      <c r="T5" s="12" t="s">
        <v>26</v>
      </c>
      <c r="U5" s="12" t="s">
        <v>27</v>
      </c>
      <c r="V5" s="39"/>
      <c r="W5" s="40"/>
      <c r="X5" s="12"/>
      <c r="Y5" s="50"/>
      <c r="Z5" s="50"/>
      <c r="AA5" s="50"/>
      <c r="AB5" s="50"/>
    </row>
    <row r="6" s="2" customFormat="1" ht="24.95" customHeight="1" spans="1:27">
      <c r="A6" s="14">
        <v>1</v>
      </c>
      <c r="B6" s="15" t="s">
        <v>28</v>
      </c>
      <c r="C6" s="15" t="s">
        <v>29</v>
      </c>
      <c r="D6" s="15" t="s">
        <v>30</v>
      </c>
      <c r="E6" s="16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41"/>
      <c r="W6" s="42">
        <v>0.2</v>
      </c>
      <c r="X6" s="43" t="s">
        <v>31</v>
      </c>
      <c r="Y6" s="51"/>
      <c r="Z6" s="51"/>
      <c r="AA6" s="51"/>
    </row>
    <row r="7" s="2" customFormat="1" ht="24.95" customHeight="1" spans="1:27">
      <c r="A7" s="14">
        <v>2</v>
      </c>
      <c r="B7" s="15" t="s">
        <v>32</v>
      </c>
      <c r="C7" s="15" t="s">
        <v>29</v>
      </c>
      <c r="D7" s="15" t="s">
        <v>33</v>
      </c>
      <c r="E7" s="16"/>
      <c r="F7" s="17"/>
      <c r="G7" s="17"/>
      <c r="H7" s="17"/>
      <c r="I7" s="17"/>
      <c r="J7" s="17"/>
      <c r="K7" s="17"/>
      <c r="L7" s="17"/>
      <c r="M7" s="17"/>
      <c r="N7" s="17"/>
      <c r="O7" s="17"/>
      <c r="P7" s="17"/>
      <c r="Q7" s="17"/>
      <c r="R7" s="17"/>
      <c r="S7" s="17"/>
      <c r="T7" s="17"/>
      <c r="U7" s="17"/>
      <c r="V7" s="41"/>
      <c r="W7" s="42">
        <v>0.2</v>
      </c>
      <c r="X7" s="43" t="s">
        <v>31</v>
      </c>
      <c r="Y7" s="51"/>
      <c r="Z7" s="51"/>
      <c r="AA7" s="51"/>
    </row>
    <row r="8" s="2" customFormat="1" ht="24.95" customHeight="1" spans="1:27">
      <c r="A8" s="14">
        <v>3</v>
      </c>
      <c r="B8" s="15" t="s">
        <v>34</v>
      </c>
      <c r="C8" s="15" t="s">
        <v>29</v>
      </c>
      <c r="D8" s="15" t="s">
        <v>35</v>
      </c>
      <c r="E8" s="16"/>
      <c r="F8" s="17"/>
      <c r="G8" s="17"/>
      <c r="H8" s="17"/>
      <c r="I8" s="17"/>
      <c r="J8" s="17"/>
      <c r="K8" s="17"/>
      <c r="L8" s="17"/>
      <c r="M8" s="17"/>
      <c r="N8" s="17"/>
      <c r="O8" s="17"/>
      <c r="P8" s="17"/>
      <c r="Q8" s="17"/>
      <c r="R8" s="17"/>
      <c r="S8" s="17"/>
      <c r="T8" s="17"/>
      <c r="U8" s="17"/>
      <c r="V8" s="41"/>
      <c r="W8" s="42">
        <v>0.2</v>
      </c>
      <c r="X8" s="43" t="s">
        <v>31</v>
      </c>
      <c r="Y8" s="51"/>
      <c r="Z8" s="51"/>
      <c r="AA8" s="51"/>
    </row>
    <row r="9" s="2" customFormat="1" ht="24.95" customHeight="1" spans="1:27">
      <c r="A9" s="14">
        <v>4</v>
      </c>
      <c r="B9" s="15" t="s">
        <v>36</v>
      </c>
      <c r="C9" s="15" t="s">
        <v>29</v>
      </c>
      <c r="D9" s="15" t="s">
        <v>37</v>
      </c>
      <c r="E9" s="16"/>
      <c r="F9" s="17"/>
      <c r="G9" s="17"/>
      <c r="H9" s="17"/>
      <c r="I9" s="17"/>
      <c r="J9" s="17"/>
      <c r="K9" s="17"/>
      <c r="L9" s="17"/>
      <c r="M9" s="17"/>
      <c r="N9" s="17"/>
      <c r="O9" s="17"/>
      <c r="P9" s="17"/>
      <c r="Q9" s="17"/>
      <c r="R9" s="17"/>
      <c r="S9" s="17"/>
      <c r="T9" s="17"/>
      <c r="U9" s="17"/>
      <c r="V9" s="41"/>
      <c r="W9" s="42">
        <v>0.2</v>
      </c>
      <c r="X9" s="43" t="s">
        <v>31</v>
      </c>
      <c r="Y9" s="51"/>
      <c r="Z9" s="51"/>
      <c r="AA9" s="51"/>
    </row>
    <row r="10" s="2" customFormat="1" ht="24.95" customHeight="1" spans="1:27">
      <c r="A10" s="14">
        <v>5</v>
      </c>
      <c r="B10" s="18" t="s">
        <v>38</v>
      </c>
      <c r="C10" s="15" t="s">
        <v>39</v>
      </c>
      <c r="D10" s="15" t="s">
        <v>40</v>
      </c>
      <c r="E10" s="16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7"/>
      <c r="Q10" s="17"/>
      <c r="R10" s="17"/>
      <c r="S10" s="17"/>
      <c r="T10" s="17"/>
      <c r="U10" s="17"/>
      <c r="V10" s="41"/>
      <c r="W10" s="42">
        <v>0.2</v>
      </c>
      <c r="X10" s="43" t="s">
        <v>31</v>
      </c>
      <c r="Y10" s="51"/>
      <c r="Z10" s="51"/>
      <c r="AA10" s="51"/>
    </row>
    <row r="11" s="2" customFormat="1" ht="24.95" customHeight="1" spans="1:27">
      <c r="A11" s="14">
        <v>6</v>
      </c>
      <c r="B11" s="18" t="s">
        <v>41</v>
      </c>
      <c r="C11" s="15" t="s">
        <v>39</v>
      </c>
      <c r="D11" s="15" t="s">
        <v>42</v>
      </c>
      <c r="E11" s="16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7"/>
      <c r="Q11" s="17"/>
      <c r="R11" s="17"/>
      <c r="S11" s="17"/>
      <c r="T11" s="17"/>
      <c r="U11" s="17"/>
      <c r="V11" s="41"/>
      <c r="W11" s="42">
        <v>0.2</v>
      </c>
      <c r="X11" s="43" t="s">
        <v>31</v>
      </c>
      <c r="Y11" s="51"/>
      <c r="Z11" s="51"/>
      <c r="AA11" s="51"/>
    </row>
    <row r="12" s="2" customFormat="1" ht="24.95" customHeight="1" spans="1:27">
      <c r="A12" s="14">
        <v>7</v>
      </c>
      <c r="B12" s="15" t="s">
        <v>43</v>
      </c>
      <c r="C12" s="15" t="s">
        <v>29</v>
      </c>
      <c r="D12" s="15" t="s">
        <v>44</v>
      </c>
      <c r="E12" s="16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7"/>
      <c r="Q12" s="17"/>
      <c r="R12" s="17"/>
      <c r="S12" s="17"/>
      <c r="T12" s="17"/>
      <c r="U12" s="17"/>
      <c r="V12" s="41"/>
      <c r="W12" s="42">
        <v>0.2</v>
      </c>
      <c r="X12" s="14"/>
      <c r="Y12" s="51"/>
      <c r="Z12" s="51"/>
      <c r="AA12" s="51"/>
    </row>
    <row r="13" s="2" customFormat="1" ht="24.95" customHeight="1" spans="1:27">
      <c r="A13" s="14">
        <v>8</v>
      </c>
      <c r="B13" s="15" t="s">
        <v>45</v>
      </c>
      <c r="C13" s="15" t="s">
        <v>39</v>
      </c>
      <c r="D13" s="15" t="s">
        <v>46</v>
      </c>
      <c r="E13" s="16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41"/>
      <c r="W13" s="42">
        <v>0.2</v>
      </c>
      <c r="X13" s="14"/>
      <c r="Y13" s="51"/>
      <c r="Z13" s="51"/>
      <c r="AA13" s="51"/>
    </row>
    <row r="14" s="2" customFormat="1" ht="24.95" customHeight="1" spans="1:27">
      <c r="A14" s="14">
        <v>9</v>
      </c>
      <c r="B14" s="15" t="s">
        <v>47</v>
      </c>
      <c r="C14" s="15" t="s">
        <v>29</v>
      </c>
      <c r="D14" s="15" t="s">
        <v>48</v>
      </c>
      <c r="E14" s="16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41"/>
      <c r="W14" s="42">
        <v>0.2</v>
      </c>
      <c r="X14" s="14"/>
      <c r="Y14" s="51"/>
      <c r="Z14" s="51"/>
      <c r="AA14" s="51"/>
    </row>
    <row r="15" s="2" customFormat="1" ht="24.95" customHeight="1" spans="1:27">
      <c r="A15" s="14">
        <v>10</v>
      </c>
      <c r="B15" s="15" t="s">
        <v>49</v>
      </c>
      <c r="C15" s="15" t="s">
        <v>29</v>
      </c>
      <c r="D15" s="15" t="s">
        <v>50</v>
      </c>
      <c r="E15" s="16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7"/>
      <c r="Q15" s="17"/>
      <c r="R15" s="17"/>
      <c r="S15" s="17"/>
      <c r="T15" s="17"/>
      <c r="U15" s="17"/>
      <c r="V15" s="41"/>
      <c r="W15" s="42">
        <v>0.2</v>
      </c>
      <c r="X15" s="14"/>
      <c r="Y15" s="51"/>
      <c r="Z15" s="51"/>
      <c r="AA15" s="51"/>
    </row>
    <row r="16" s="2" customFormat="1" ht="24.95" customHeight="1" spans="1:27">
      <c r="A16" s="14">
        <v>11</v>
      </c>
      <c r="B16" s="15" t="s">
        <v>51</v>
      </c>
      <c r="C16" s="15" t="s">
        <v>29</v>
      </c>
      <c r="D16" s="15" t="s">
        <v>52</v>
      </c>
      <c r="E16" s="16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41"/>
      <c r="W16" s="42">
        <v>0.2</v>
      </c>
      <c r="X16" s="14"/>
      <c r="Y16" s="51"/>
      <c r="Z16" s="51"/>
      <c r="AA16" s="51"/>
    </row>
    <row r="17" s="2" customFormat="1" ht="24.95" customHeight="1" spans="1:27">
      <c r="A17" s="14">
        <v>12</v>
      </c>
      <c r="B17" s="15" t="s">
        <v>53</v>
      </c>
      <c r="C17" s="15" t="s">
        <v>29</v>
      </c>
      <c r="D17" s="15" t="s">
        <v>54</v>
      </c>
      <c r="E17" s="16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7"/>
      <c r="Q17" s="17"/>
      <c r="R17" s="17"/>
      <c r="S17" s="17"/>
      <c r="T17" s="17"/>
      <c r="U17" s="17"/>
      <c r="V17" s="41"/>
      <c r="W17" s="42">
        <v>0.2</v>
      </c>
      <c r="X17" s="14"/>
      <c r="Y17" s="51"/>
      <c r="Z17" s="51"/>
      <c r="AA17" s="51"/>
    </row>
    <row r="18" s="2" customFormat="1" ht="24.95" customHeight="1" spans="1:27">
      <c r="A18" s="14">
        <v>13</v>
      </c>
      <c r="B18" s="15" t="s">
        <v>55</v>
      </c>
      <c r="C18" s="15" t="s">
        <v>29</v>
      </c>
      <c r="D18" s="15" t="s">
        <v>56</v>
      </c>
      <c r="E18" s="16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7"/>
      <c r="Q18" s="17"/>
      <c r="R18" s="17"/>
      <c r="S18" s="17"/>
      <c r="T18" s="17"/>
      <c r="U18" s="17"/>
      <c r="V18" s="41"/>
      <c r="W18" s="42">
        <v>0.2</v>
      </c>
      <c r="X18" s="43" t="s">
        <v>31</v>
      </c>
      <c r="Y18" s="51"/>
      <c r="Z18" s="51"/>
      <c r="AA18" s="51"/>
    </row>
    <row r="19" s="2" customFormat="1" ht="24.95" customHeight="1" spans="1:27">
      <c r="A19" s="14">
        <v>14</v>
      </c>
      <c r="B19" s="15" t="s">
        <v>57</v>
      </c>
      <c r="C19" s="15" t="s">
        <v>39</v>
      </c>
      <c r="D19" s="15" t="s">
        <v>58</v>
      </c>
      <c r="E19" s="16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7"/>
      <c r="Q19" s="17"/>
      <c r="R19" s="17"/>
      <c r="S19" s="17"/>
      <c r="T19" s="17"/>
      <c r="U19" s="17"/>
      <c r="V19" s="41"/>
      <c r="W19" s="42">
        <v>0.2</v>
      </c>
      <c r="X19" s="14"/>
      <c r="Y19" s="51"/>
      <c r="Z19" s="51"/>
      <c r="AA19" s="51"/>
    </row>
    <row r="20" s="2" customFormat="1" ht="24.95" customHeight="1" spans="1:27">
      <c r="A20" s="14">
        <v>15</v>
      </c>
      <c r="B20" s="15" t="s">
        <v>59</v>
      </c>
      <c r="C20" s="15" t="s">
        <v>39</v>
      </c>
      <c r="D20" s="15" t="s">
        <v>60</v>
      </c>
      <c r="E20" s="14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7"/>
      <c r="Q20" s="17"/>
      <c r="R20" s="17"/>
      <c r="S20" s="17"/>
      <c r="T20" s="17"/>
      <c r="U20" s="17">
        <v>2037.75</v>
      </c>
      <c r="V20" s="41">
        <v>0.005</v>
      </c>
      <c r="W20" s="42">
        <v>10.2</v>
      </c>
      <c r="X20" s="14"/>
      <c r="Y20" s="51"/>
      <c r="Z20" s="51"/>
      <c r="AA20" s="51"/>
    </row>
    <row r="21" s="2" customFormat="1" ht="24.95" customHeight="1" spans="1:27">
      <c r="A21" s="14">
        <v>16</v>
      </c>
      <c r="B21" s="15" t="s">
        <v>61</v>
      </c>
      <c r="C21" s="15" t="s">
        <v>29</v>
      </c>
      <c r="D21" s="15" t="s">
        <v>62</v>
      </c>
      <c r="E21" s="14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7"/>
      <c r="Q21" s="17"/>
      <c r="R21" s="17"/>
      <c r="S21" s="17"/>
      <c r="T21" s="17"/>
      <c r="U21" s="17"/>
      <c r="V21" s="41"/>
      <c r="W21" s="42">
        <v>0.2</v>
      </c>
      <c r="X21" s="14"/>
      <c r="Y21" s="51"/>
      <c r="Z21" s="51"/>
      <c r="AA21" s="51"/>
    </row>
    <row r="22" s="2" customFormat="1" ht="24.95" customHeight="1" spans="1:27">
      <c r="A22" s="14">
        <v>17</v>
      </c>
      <c r="B22" s="15" t="s">
        <v>63</v>
      </c>
      <c r="C22" s="15" t="s">
        <v>29</v>
      </c>
      <c r="D22" s="19">
        <v>38227</v>
      </c>
      <c r="E22" s="14"/>
      <c r="F22" s="20"/>
      <c r="G22" s="17"/>
      <c r="H22" s="17"/>
      <c r="I22" s="17"/>
      <c r="J22" s="17"/>
      <c r="K22" s="17"/>
      <c r="L22" s="17"/>
      <c r="M22" s="17"/>
      <c r="N22" s="17"/>
      <c r="O22" s="17"/>
      <c r="P22" s="17"/>
      <c r="Q22" s="17"/>
      <c r="R22" s="17"/>
      <c r="S22" s="17"/>
      <c r="T22" s="17"/>
      <c r="U22" s="17"/>
      <c r="V22" s="41"/>
      <c r="W22" s="42">
        <v>0.2</v>
      </c>
      <c r="X22" s="14"/>
      <c r="Y22" s="51"/>
      <c r="Z22" s="51"/>
      <c r="AA22" s="51"/>
    </row>
    <row r="23" s="2" customFormat="1" ht="24.95" customHeight="1" spans="1:27">
      <c r="A23" s="14">
        <v>18</v>
      </c>
      <c r="B23" s="15" t="s">
        <v>64</v>
      </c>
      <c r="C23" s="15" t="s">
        <v>39</v>
      </c>
      <c r="D23" s="21" t="s">
        <v>65</v>
      </c>
      <c r="E23" s="14"/>
      <c r="F23" s="20"/>
      <c r="G23" s="17"/>
      <c r="H23" s="17"/>
      <c r="I23" s="17" t="s">
        <v>66</v>
      </c>
      <c r="J23" s="17"/>
      <c r="K23" s="17"/>
      <c r="L23" s="17"/>
      <c r="M23" s="17"/>
      <c r="N23" s="17"/>
      <c r="O23" s="17"/>
      <c r="P23" s="17"/>
      <c r="Q23" s="17"/>
      <c r="R23" s="17"/>
      <c r="S23" s="17"/>
      <c r="T23" s="17"/>
      <c r="U23" s="17"/>
      <c r="V23" s="41"/>
      <c r="W23" s="42">
        <v>0.2</v>
      </c>
      <c r="X23" s="14"/>
      <c r="Y23" s="51"/>
      <c r="Z23" s="51"/>
      <c r="AA23" s="51"/>
    </row>
    <row r="24" s="2" customFormat="1" ht="24.95" customHeight="1" spans="1:27">
      <c r="A24" s="14">
        <v>19</v>
      </c>
      <c r="B24" s="15" t="s">
        <v>67</v>
      </c>
      <c r="C24" s="15" t="s">
        <v>29</v>
      </c>
      <c r="D24" s="19">
        <v>42632</v>
      </c>
      <c r="E24" s="14"/>
      <c r="F24" s="20"/>
      <c r="G24" s="17"/>
      <c r="H24" s="17"/>
      <c r="I24" s="17"/>
      <c r="J24" s="17"/>
      <c r="K24" s="17"/>
      <c r="L24" s="17"/>
      <c r="M24" s="17"/>
      <c r="N24" s="17"/>
      <c r="O24" s="17"/>
      <c r="P24" s="17"/>
      <c r="Q24" s="17"/>
      <c r="R24" s="17"/>
      <c r="S24" s="17"/>
      <c r="T24" s="17"/>
      <c r="U24" s="17"/>
      <c r="V24" s="41"/>
      <c r="W24" s="42">
        <v>0.2</v>
      </c>
      <c r="X24" s="14"/>
      <c r="Y24" s="51"/>
      <c r="Z24" s="51"/>
      <c r="AA24" s="51"/>
    </row>
    <row r="25" s="2" customFormat="1" ht="24.95" customHeight="1" spans="1:27">
      <c r="A25" s="14">
        <v>20</v>
      </c>
      <c r="B25" s="15" t="s">
        <v>68</v>
      </c>
      <c r="C25" s="15" t="s">
        <v>39</v>
      </c>
      <c r="D25" s="15" t="s">
        <v>69</v>
      </c>
      <c r="E25" s="14" t="s">
        <v>70</v>
      </c>
      <c r="F25" s="22">
        <v>890</v>
      </c>
      <c r="G25" s="22">
        <v>1614</v>
      </c>
      <c r="H25" s="17">
        <v>1847</v>
      </c>
      <c r="I25" s="17" t="s">
        <v>66</v>
      </c>
      <c r="J25" s="17"/>
      <c r="K25" s="17"/>
      <c r="L25" s="17"/>
      <c r="M25" s="17"/>
      <c r="N25" s="17"/>
      <c r="O25" s="22"/>
      <c r="P25" s="22">
        <v>419.48</v>
      </c>
      <c r="Q25" s="22">
        <v>209.74</v>
      </c>
      <c r="R25" s="22">
        <v>190.39</v>
      </c>
      <c r="S25" s="44"/>
      <c r="T25" s="22">
        <v>763</v>
      </c>
      <c r="U25" s="17">
        <f>(F25+G25+H25)-(O25+P25+Q25+R25+S25+T25)</f>
        <v>2768.39</v>
      </c>
      <c r="V25" s="41">
        <v>0.005</v>
      </c>
      <c r="W25" s="42">
        <v>13.9</v>
      </c>
      <c r="X25" s="14"/>
      <c r="Y25" s="51"/>
      <c r="Z25" s="51"/>
      <c r="AA25" s="51"/>
    </row>
    <row r="26" s="2" customFormat="1" ht="24.95" customHeight="1" spans="1:27">
      <c r="A26" s="14">
        <v>21</v>
      </c>
      <c r="B26" s="15" t="s">
        <v>71</v>
      </c>
      <c r="C26" s="15" t="s">
        <v>39</v>
      </c>
      <c r="D26" s="15" t="s">
        <v>72</v>
      </c>
      <c r="E26" s="14"/>
      <c r="F26" s="17" t="s">
        <v>66</v>
      </c>
      <c r="G26" s="17" t="s">
        <v>66</v>
      </c>
      <c r="H26" s="17" t="s">
        <v>66</v>
      </c>
      <c r="I26" s="17"/>
      <c r="J26" s="17"/>
      <c r="K26" s="17"/>
      <c r="L26" s="17"/>
      <c r="M26" s="17"/>
      <c r="N26" s="17"/>
      <c r="O26" s="17"/>
      <c r="P26" s="17"/>
      <c r="Q26" s="17"/>
      <c r="R26" s="17"/>
      <c r="S26" s="17"/>
      <c r="T26" s="17"/>
      <c r="U26" s="17">
        <v>3820.75</v>
      </c>
      <c r="V26" s="45">
        <v>0.01</v>
      </c>
      <c r="W26" s="42">
        <v>38.2</v>
      </c>
      <c r="X26" s="14"/>
      <c r="Y26" s="51"/>
      <c r="Z26" s="51"/>
      <c r="AA26" s="51"/>
    </row>
    <row r="27" s="2" customFormat="1" ht="24.95" customHeight="1" spans="1:27">
      <c r="A27" s="14">
        <v>22</v>
      </c>
      <c r="B27" s="23" t="s">
        <v>73</v>
      </c>
      <c r="C27" s="15" t="s">
        <v>39</v>
      </c>
      <c r="D27" s="15" t="s">
        <v>74</v>
      </c>
      <c r="E27" s="14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41"/>
      <c r="W27" s="42">
        <v>0.2</v>
      </c>
      <c r="X27" s="43" t="s">
        <v>31</v>
      </c>
      <c r="Y27" s="51"/>
      <c r="Z27" s="51"/>
      <c r="AA27" s="51"/>
    </row>
    <row r="28" s="2" customFormat="1" ht="24.95" customHeight="1" spans="1:27">
      <c r="A28" s="14">
        <v>23</v>
      </c>
      <c r="B28" s="24" t="s">
        <v>75</v>
      </c>
      <c r="C28" s="15" t="s">
        <v>29</v>
      </c>
      <c r="D28" s="15" t="s">
        <v>76</v>
      </c>
      <c r="E28" s="14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7"/>
      <c r="Q28" s="17"/>
      <c r="R28" s="17"/>
      <c r="S28" s="17"/>
      <c r="T28" s="17"/>
      <c r="U28" s="17"/>
      <c r="V28" s="41"/>
      <c r="W28" s="42">
        <v>0.2</v>
      </c>
      <c r="X28" s="14"/>
      <c r="Y28" s="51"/>
      <c r="Z28" s="51"/>
      <c r="AA28" s="51"/>
    </row>
    <row r="29" s="2" customFormat="1" ht="24.95" customHeight="1" spans="1:27">
      <c r="A29" s="14">
        <v>24</v>
      </c>
      <c r="B29" s="24" t="s">
        <v>77</v>
      </c>
      <c r="C29" s="15" t="s">
        <v>29</v>
      </c>
      <c r="D29" s="15" t="s">
        <v>78</v>
      </c>
      <c r="E29" s="14"/>
      <c r="F29" s="17"/>
      <c r="G29" s="17"/>
      <c r="H29" s="17"/>
      <c r="I29" s="17"/>
      <c r="J29" s="17"/>
      <c r="K29" s="17"/>
      <c r="L29" s="17"/>
      <c r="M29" s="17"/>
      <c r="N29" s="17"/>
      <c r="O29" s="17"/>
      <c r="P29" s="17"/>
      <c r="Q29" s="17"/>
      <c r="R29" s="17"/>
      <c r="S29" s="17"/>
      <c r="T29" s="17"/>
      <c r="U29" s="17"/>
      <c r="V29" s="41"/>
      <c r="W29" s="42">
        <v>0.2</v>
      </c>
      <c r="X29" s="43" t="s">
        <v>31</v>
      </c>
      <c r="Y29" s="51"/>
      <c r="Z29" s="51"/>
      <c r="AA29" s="51"/>
    </row>
    <row r="30" s="2" customFormat="1" ht="24.95" customHeight="1" spans="1:27">
      <c r="A30" s="14">
        <v>25</v>
      </c>
      <c r="B30" s="24" t="s">
        <v>79</v>
      </c>
      <c r="C30" s="15" t="s">
        <v>29</v>
      </c>
      <c r="D30" s="15" t="s">
        <v>80</v>
      </c>
      <c r="E30" s="14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7"/>
      <c r="Q30" s="17"/>
      <c r="R30" s="17"/>
      <c r="S30" s="17"/>
      <c r="T30" s="17"/>
      <c r="U30" s="17"/>
      <c r="V30" s="41"/>
      <c r="W30" s="42">
        <v>0.2</v>
      </c>
      <c r="X30" s="43" t="s">
        <v>31</v>
      </c>
      <c r="Y30" s="51"/>
      <c r="Z30" s="51"/>
      <c r="AA30" s="51"/>
    </row>
    <row r="31" s="2" customFormat="1" ht="24.95" customHeight="1" spans="1:27">
      <c r="A31" s="14">
        <v>26</v>
      </c>
      <c r="B31" s="24" t="s">
        <v>81</v>
      </c>
      <c r="C31" s="15" t="s">
        <v>39</v>
      </c>
      <c r="D31" s="15" t="s">
        <v>82</v>
      </c>
      <c r="E31" s="14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7"/>
      <c r="Q31" s="17"/>
      <c r="R31" s="17"/>
      <c r="S31" s="17"/>
      <c r="T31" s="17"/>
      <c r="U31" s="17"/>
      <c r="V31" s="41"/>
      <c r="W31" s="42">
        <v>0.2</v>
      </c>
      <c r="X31" s="43" t="s">
        <v>31</v>
      </c>
      <c r="Y31" s="51"/>
      <c r="Z31" s="51"/>
      <c r="AA31" s="51"/>
    </row>
    <row r="32" s="2" customFormat="1" ht="24.95" customHeight="1" spans="1:27">
      <c r="A32" s="14">
        <v>27</v>
      </c>
      <c r="B32" s="18" t="s">
        <v>83</v>
      </c>
      <c r="C32" s="18" t="s">
        <v>84</v>
      </c>
      <c r="D32" s="15" t="s">
        <v>85</v>
      </c>
      <c r="E32" s="14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7"/>
      <c r="Q32" s="17"/>
      <c r="R32" s="17"/>
      <c r="S32" s="17"/>
      <c r="T32" s="17"/>
      <c r="U32" s="17"/>
      <c r="V32" s="41"/>
      <c r="W32" s="42">
        <v>0.2</v>
      </c>
      <c r="X32" s="31"/>
      <c r="Y32" s="51"/>
      <c r="Z32" s="51"/>
      <c r="AA32" s="51"/>
    </row>
    <row r="33" s="1" customFormat="1" ht="24.95" customHeight="1" spans="1:28">
      <c r="A33" s="14">
        <v>28</v>
      </c>
      <c r="B33" s="18" t="s">
        <v>86</v>
      </c>
      <c r="C33" s="15" t="s">
        <v>39</v>
      </c>
      <c r="D33" s="25" t="s">
        <v>87</v>
      </c>
      <c r="E33" s="26" t="s">
        <v>88</v>
      </c>
      <c r="F33" s="27">
        <v>1720</v>
      </c>
      <c r="G33" s="27">
        <v>713</v>
      </c>
      <c r="H33" s="28"/>
      <c r="I33" s="28"/>
      <c r="J33" s="27">
        <v>929</v>
      </c>
      <c r="K33" s="28"/>
      <c r="L33" s="28"/>
      <c r="M33" s="28"/>
      <c r="N33" s="28"/>
      <c r="O33" s="28"/>
      <c r="P33" s="27">
        <v>408.63</v>
      </c>
      <c r="Q33" s="27">
        <v>204.32</v>
      </c>
      <c r="R33" s="27">
        <v>121.78</v>
      </c>
      <c r="S33" s="27">
        <v>25.71</v>
      </c>
      <c r="T33" s="27">
        <v>587</v>
      </c>
      <c r="U33" s="46">
        <f>(F33+G33+J33)-(P33+Q33+R33+S33+T339)</f>
        <v>2601.56</v>
      </c>
      <c r="V33" s="41">
        <v>0.005</v>
      </c>
      <c r="W33" s="28">
        <f>U33*V33</f>
        <v>13.0078</v>
      </c>
      <c r="X33" s="31"/>
      <c r="Y33" s="50"/>
      <c r="Z33" s="50"/>
      <c r="AA33" s="51"/>
      <c r="AB33" s="2"/>
    </row>
    <row r="34" s="1" customFormat="1" ht="24.95" customHeight="1" spans="1:28">
      <c r="A34" s="14">
        <v>29</v>
      </c>
      <c r="B34" s="29"/>
      <c r="C34" s="30"/>
      <c r="D34" s="25"/>
      <c r="E34" s="31"/>
      <c r="F34" s="27"/>
      <c r="G34" s="27"/>
      <c r="H34" s="28"/>
      <c r="I34" s="28"/>
      <c r="J34" s="27"/>
      <c r="K34" s="28"/>
      <c r="L34" s="28"/>
      <c r="M34" s="28"/>
      <c r="N34" s="28"/>
      <c r="O34" s="28"/>
      <c r="P34" s="27"/>
      <c r="Q34" s="27"/>
      <c r="R34" s="27"/>
      <c r="S34" s="27"/>
      <c r="T34" s="27"/>
      <c r="U34" s="46"/>
      <c r="V34" s="47"/>
      <c r="W34" s="28">
        <f>SUM(W6:W33)</f>
        <v>80.1078</v>
      </c>
      <c r="X34" s="31"/>
      <c r="Y34" s="50"/>
      <c r="Z34" s="50"/>
      <c r="AA34" s="51"/>
      <c r="AB34" s="2"/>
    </row>
    <row r="35" s="1" customFormat="1" ht="80" customHeight="1" spans="2:24">
      <c r="B35" s="32" t="s">
        <v>89</v>
      </c>
      <c r="C35" s="8"/>
      <c r="D35" s="8"/>
      <c r="E35" s="8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38"/>
      <c r="W35" s="5"/>
      <c r="X35" s="9"/>
    </row>
    <row r="36" s="1" customFormat="1" ht="24.95" customHeight="1" spans="2:24">
      <c r="B36" s="2"/>
      <c r="D36" s="33"/>
      <c r="E36" s="34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48"/>
      <c r="W36" s="5"/>
      <c r="X36" s="3"/>
    </row>
    <row r="37" s="1" customFormat="1" ht="24.95" customHeight="1" spans="2:24">
      <c r="B37" s="2"/>
      <c r="E37" s="34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48"/>
      <c r="W37" s="5"/>
      <c r="X37" s="3"/>
    </row>
    <row r="38" s="1" customFormat="1" ht="24.95" customHeight="1" spans="2:24">
      <c r="B38" s="2"/>
      <c r="E38" s="34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48"/>
      <c r="W38" s="5"/>
      <c r="X38" s="3"/>
    </row>
    <row r="39" s="1" customFormat="1" ht="24.95" customHeight="1" spans="2:24">
      <c r="B39" s="2"/>
      <c r="E39" s="34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48"/>
      <c r="W39" s="5"/>
      <c r="X39" s="3"/>
    </row>
    <row r="40" s="1" customFormat="1" ht="24.95" customHeight="1" spans="2:24">
      <c r="B40" s="2"/>
      <c r="E40" s="34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48"/>
      <c r="W40" s="5"/>
      <c r="X40" s="3"/>
    </row>
    <row r="41" s="1" customFormat="1" ht="24.95" customHeight="1" spans="6:24"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4"/>
      <c r="W41" s="5"/>
      <c r="X41" s="3"/>
    </row>
    <row r="42" s="1" customFormat="1" ht="24.95" customHeight="1" spans="6:24"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4"/>
      <c r="W42" s="5"/>
      <c r="X42" s="3"/>
    </row>
    <row r="43" s="1" customFormat="1" ht="24.95" customHeight="1" spans="6:24"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4"/>
      <c r="W43" s="5"/>
      <c r="X43" s="3"/>
    </row>
    <row r="44" s="1" customFormat="1" ht="24.95" customHeight="1" spans="6:24"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4"/>
      <c r="W44" s="5"/>
      <c r="X44" s="3"/>
    </row>
    <row r="45" s="1" customFormat="1" ht="24.95" customHeight="1" spans="6:24"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4"/>
      <c r="W45" s="5"/>
      <c r="X45" s="3"/>
    </row>
    <row r="46" s="1" customFormat="1" ht="24.95" customHeight="1" spans="6:24"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4"/>
      <c r="W46" s="5"/>
      <c r="X46" s="3"/>
    </row>
    <row r="47" s="1" customFormat="1" ht="24.95" customHeight="1" spans="6:24"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4"/>
      <c r="W47" s="5"/>
      <c r="X47" s="3"/>
    </row>
    <row r="48" s="1" customFormat="1" ht="24.95" customHeight="1" spans="6:24"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4"/>
      <c r="W48" s="5"/>
      <c r="X48" s="3"/>
    </row>
    <row r="49" s="1" customFormat="1" ht="24.95" customHeight="1" spans="6:24"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4"/>
      <c r="W49" s="5"/>
      <c r="X49" s="3"/>
    </row>
    <row r="50" s="1" customFormat="1" ht="24.95" customHeight="1" spans="6:24"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4"/>
      <c r="W50" s="5"/>
      <c r="X50" s="3"/>
    </row>
  </sheetData>
  <mergeCells count="12">
    <mergeCell ref="B2:X2"/>
    <mergeCell ref="B3:X3"/>
    <mergeCell ref="F4:U4"/>
    <mergeCell ref="B35:X35"/>
    <mergeCell ref="A4:A5"/>
    <mergeCell ref="B4:B5"/>
    <mergeCell ref="C4:C5"/>
    <mergeCell ref="D4:D5"/>
    <mergeCell ref="E4:E5"/>
    <mergeCell ref="V4:V5"/>
    <mergeCell ref="W4:W5"/>
    <mergeCell ref="X4:X5"/>
  </mergeCells>
  <pageMargins left="0.75" right="0.75" top="1" bottom="1" header="0.511805555555556" footer="0.511805555555556"/>
  <pageSetup paperSize="9" scale="7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" sqref="E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lianxiang</dc:creator>
  <cp:lastModifiedBy>小H爱吃瓜</cp:lastModifiedBy>
  <dcterms:created xsi:type="dcterms:W3CDTF">2019-03-06T01:20:00Z</dcterms:created>
  <dcterms:modified xsi:type="dcterms:W3CDTF">2023-12-29T07:51:20Z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ICV">
    <vt:lpwstr>C51B1A4D35274BBAB8429A281E009E40_13</vt:lpwstr>
  </property>
  <property fmtid="{D5CDD505-2E9C-101B-9397-08002B2CF9AE}" pid="4" name="KSOReadingLayout">
    <vt:bool>true</vt:bool>
  </property>
</Properties>
</file>